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48\Desktop\その他業務\曽我さん\050920\"/>
    </mc:Choice>
  </mc:AlternateContent>
  <xr:revisionPtr revIDLastSave="0" documentId="13_ncr:1_{B8BAA61C-7EA6-480B-8CF7-6B19DE4CC39E}" xr6:coauthVersionLast="47" xr6:coauthVersionMax="47" xr10:uidLastSave="{00000000-0000-0000-0000-000000000000}"/>
  <bookViews>
    <workbookView xWindow="-120" yWindow="-120" windowWidth="24240" windowHeight="13140" tabRatio="566" xr2:uid="{00000000-000D-0000-FFFF-FFFF00000000}"/>
  </bookViews>
  <sheets>
    <sheet name="請求書（表紙）" sheetId="2" r:id="rId1"/>
    <sheet name="出来高明細書" sheetId="3" r:id="rId2"/>
    <sheet name="【記入例】請求書（表紙）" sheetId="4" r:id="rId3"/>
    <sheet name="【記入例】出来高明細書" sheetId="5" r:id="rId4"/>
  </sheets>
  <definedNames>
    <definedName name="_xlnm.Print_Area" localSheetId="3">【記入例】出来高明細書!$A$1:$U$28</definedName>
    <definedName name="_xlnm.Print_Area" localSheetId="2">'【記入例】請求書（表紙）'!$A$1:$CP$62</definedName>
    <definedName name="_xlnm.Print_Area" localSheetId="1">出来高明細書!$A$1:$U$28</definedName>
    <definedName name="_xlnm.Print_Area" localSheetId="0">'請求書（表紙）'!$C$1:$CM$62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3" l="1"/>
  <c r="D3" i="3"/>
  <c r="CK20" i="4" l="1"/>
  <c r="CI20" i="4"/>
  <c r="CG20" i="4"/>
  <c r="CE20" i="4"/>
  <c r="CC20" i="4"/>
  <c r="CA20" i="4"/>
  <c r="BY20" i="4"/>
  <c r="BW20" i="4"/>
  <c r="BU20" i="4"/>
  <c r="BS20" i="4"/>
  <c r="BQ20" i="4"/>
  <c r="BO20" i="4"/>
  <c r="BM20" i="4"/>
  <c r="CK20" i="2"/>
  <c r="CI20" i="2"/>
  <c r="CG20" i="2"/>
  <c r="CE20" i="2"/>
  <c r="CC20" i="2"/>
  <c r="CA20" i="2"/>
  <c r="BY20" i="2"/>
  <c r="BW20" i="2"/>
  <c r="BU20" i="2"/>
  <c r="BS20" i="2"/>
  <c r="BQ20" i="2"/>
  <c r="BO20" i="2"/>
  <c r="BM20" i="2"/>
  <c r="AF27" i="2" l="1"/>
  <c r="D2" i="3"/>
  <c r="L14" i="5" l="1"/>
  <c r="I14" i="5"/>
  <c r="O14" i="5" s="1"/>
  <c r="I13" i="5"/>
  <c r="O13" i="5" s="1"/>
  <c r="R11" i="5"/>
  <c r="L11" i="5"/>
  <c r="I11" i="5"/>
  <c r="O11" i="5" s="1"/>
  <c r="R10" i="5"/>
  <c r="L10" i="5"/>
  <c r="I10" i="5"/>
  <c r="O10" i="5" s="1"/>
  <c r="R9" i="5"/>
  <c r="L9" i="5"/>
  <c r="I9" i="5"/>
  <c r="O9" i="5" s="1"/>
  <c r="R8" i="5"/>
  <c r="L8" i="5"/>
  <c r="I8" i="5"/>
  <c r="O8" i="5" s="1"/>
  <c r="R7" i="5"/>
  <c r="L7" i="5"/>
  <c r="I7" i="5"/>
  <c r="O7" i="5" s="1"/>
  <c r="T39" i="4"/>
  <c r="AF35" i="4"/>
  <c r="AO35" i="4" s="1"/>
  <c r="AF31" i="4"/>
  <c r="AO31" i="4" s="1"/>
  <c r="AF27" i="4"/>
  <c r="AO27" i="4" s="1"/>
  <c r="AF39" i="2"/>
  <c r="AO39" i="2" s="1"/>
  <c r="AF35" i="2"/>
  <c r="AO35" i="2" s="1"/>
  <c r="AF31" i="2"/>
  <c r="AO31" i="2" s="1"/>
  <c r="AO27" i="2"/>
  <c r="L13" i="5" l="1"/>
  <c r="R13" i="5"/>
  <c r="O21" i="5"/>
  <c r="O24" i="5" s="1"/>
  <c r="L21" i="5"/>
  <c r="L24" i="5" s="1"/>
  <c r="R14" i="5"/>
  <c r="R21" i="5" s="1"/>
  <c r="R24" i="5" s="1"/>
  <c r="I21" i="5"/>
  <c r="I24" i="5" s="1"/>
  <c r="AF39" i="4"/>
  <c r="AO3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小櫻健二</author>
  </authors>
  <commentList>
    <comment ref="D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請求書（表紙）とリンクしています。</t>
        </r>
      </text>
    </comment>
    <comment ref="D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請求書（表紙）とリンクしています。</t>
        </r>
      </text>
    </comment>
    <comment ref="S3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請求書（表紙）とリンクしています。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<sst xmlns="http://schemas.openxmlformats.org/spreadsheetml/2006/main" count="227" uniqueCount="96">
  <si>
    <t>請　　求　　書　【契約工事】</t>
    <rPh sb="0" eb="1">
      <t>ショウ</t>
    </rPh>
    <rPh sb="3" eb="4">
      <t>キュウ</t>
    </rPh>
    <rPh sb="6" eb="7">
      <t>ショ</t>
    </rPh>
    <rPh sb="9" eb="11">
      <t>ケイヤク</t>
    </rPh>
    <rPh sb="11" eb="13">
      <t>コウジ</t>
    </rPh>
    <phoneticPr fontId="5"/>
  </si>
  <si>
    <t>令和</t>
    <rPh sb="0" eb="1">
      <t>レイ</t>
    </rPh>
    <rPh sb="1" eb="2">
      <t>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</si>
  <si>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</si>
  <si>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</si>
  <si>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</si>
  <si>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取引先コード</t>
    <rPh sb="0" eb="2">
      <t>トリヒキ</t>
    </rPh>
    <rPh sb="2" eb="3">
      <t>サキ</t>
    </rPh>
    <phoneticPr fontId="5"/>
  </si>
  <si>
    <r>
      <t>下記の通り請求いた</t>
    </r>
    <r>
      <rPr>
        <sz val="11"/>
        <color indexed="8"/>
        <rFont val="ＭＳ Ｐ明朝"/>
        <family val="1"/>
        <charset val="128"/>
      </rPr>
      <t>します。</t>
    </r>
    <rPh sb="0" eb="2">
      <t>カキ</t>
    </rPh>
    <rPh sb="3" eb="4">
      <t>トオ</t>
    </rPh>
    <rPh sb="5" eb="7">
      <t>セイキュウ</t>
    </rPh>
    <phoneticPr fontId="5"/>
  </si>
  <si>
    <t>請 求 者</t>
    <rPh sb="0" eb="1">
      <t>ショウ</t>
    </rPh>
    <rPh sb="2" eb="3">
      <t>モトム</t>
    </rPh>
    <rPh sb="4" eb="5">
      <t>シャ</t>
    </rPh>
    <phoneticPr fontId="5"/>
  </si>
  <si>
    <t>住所</t>
    <rPh sb="0" eb="2">
      <t>ジュウショ</t>
    </rPh>
    <phoneticPr fontId="5"/>
  </si>
  <si>
    <t>〒</t>
    <phoneticPr fontId="5"/>
  </si>
  <si>
    <t>注文書工事No</t>
    <rPh sb="0" eb="3">
      <t>チュウモンショ</t>
    </rPh>
    <rPh sb="3" eb="5">
      <t>コウジ</t>
    </rPh>
    <phoneticPr fontId="5"/>
  </si>
  <si>
    <t>―</t>
    <phoneticPr fontId="5"/>
  </si>
  <si>
    <t>注文書No</t>
    <rPh sb="0" eb="2">
      <t>チュウモン</t>
    </rPh>
    <rPh sb="2" eb="3">
      <t>ショ</t>
    </rPh>
    <phoneticPr fontId="5"/>
  </si>
  <si>
    <t>会社名</t>
    <rPh sb="0" eb="3">
      <t>カイシャメイ</t>
    </rPh>
    <phoneticPr fontId="5"/>
  </si>
  <si>
    <t>印</t>
    <phoneticPr fontId="5"/>
  </si>
  <si>
    <t>工事名
場　　　　所</t>
    <rPh sb="0" eb="3">
      <t>コウジメイ</t>
    </rPh>
    <rPh sb="5" eb="6">
      <t>ジョウ</t>
    </rPh>
    <rPh sb="10" eb="11">
      <t>ショ</t>
    </rPh>
    <phoneticPr fontId="5"/>
  </si>
  <si>
    <t>電話番号</t>
    <rPh sb="0" eb="2">
      <t>デンワ</t>
    </rPh>
    <rPh sb="2" eb="4">
      <t>バンゴウ</t>
    </rPh>
    <phoneticPr fontId="5"/>
  </si>
  <si>
    <t>担当者</t>
    <rPh sb="0" eb="3">
      <t>タントウシャ</t>
    </rPh>
    <phoneticPr fontId="5"/>
  </si>
  <si>
    <t>　(取引先記入）</t>
    <rPh sb="2" eb="4">
      <t>トリヒキ</t>
    </rPh>
    <rPh sb="4" eb="5">
      <t>サキ</t>
    </rPh>
    <rPh sb="5" eb="7">
      <t>キニュウ</t>
    </rPh>
    <phoneticPr fontId="5"/>
  </si>
  <si>
    <t>税抜金額</t>
    <rPh sb="0" eb="2">
      <t>ゼイヌ</t>
    </rPh>
    <rPh sb="2" eb="4">
      <t>キンガク</t>
    </rPh>
    <phoneticPr fontId="5"/>
  </si>
  <si>
    <t>税込金額</t>
    <rPh sb="0" eb="2">
      <t>ゼイコ</t>
    </rPh>
    <rPh sb="2" eb="4">
      <t>キンガク</t>
    </rPh>
    <phoneticPr fontId="5"/>
  </si>
  <si>
    <t>（吉田道路記入欄）</t>
    <rPh sb="1" eb="3">
      <t>ヨシダ</t>
    </rPh>
    <rPh sb="3" eb="5">
      <t>ドウロ</t>
    </rPh>
    <rPh sb="5" eb="7">
      <t>キニュウ</t>
    </rPh>
    <rPh sb="7" eb="8">
      <t>ラン</t>
    </rPh>
    <phoneticPr fontId="5"/>
  </si>
  <si>
    <t>左記に
同じ</t>
    <rPh sb="0" eb="2">
      <t>サキ</t>
    </rPh>
    <rPh sb="4" eb="5">
      <t>オナ</t>
    </rPh>
    <phoneticPr fontId="5"/>
  </si>
  <si>
    <t>税抜金額</t>
    <rPh sb="0" eb="2">
      <t>ゼイヌキ</t>
    </rPh>
    <rPh sb="2" eb="4">
      <t>キンガク</t>
    </rPh>
    <phoneticPr fontId="5"/>
  </si>
  <si>
    <t>支払条件</t>
    <rPh sb="0" eb="2">
      <t>シハライ</t>
    </rPh>
    <rPh sb="2" eb="4">
      <t>ジョウケン</t>
    </rPh>
    <phoneticPr fontId="5"/>
  </si>
  <si>
    <t>　注文金額</t>
    <rPh sb="1" eb="3">
      <t>チュウモン</t>
    </rPh>
    <rPh sb="3" eb="5">
      <t>キンガク</t>
    </rPh>
    <phoneticPr fontId="5"/>
  </si>
  <si>
    <t>注文金額</t>
    <phoneticPr fontId="5"/>
  </si>
  <si>
    <t>□</t>
    <phoneticPr fontId="5"/>
  </si>
  <si>
    <t>　当月迄の累計出来高</t>
    <rPh sb="1" eb="3">
      <t>トウゲツ</t>
    </rPh>
    <rPh sb="3" eb="4">
      <t>マデ</t>
    </rPh>
    <rPh sb="5" eb="7">
      <t>ルイケイ</t>
    </rPh>
    <rPh sb="7" eb="10">
      <t>デキダカ</t>
    </rPh>
    <phoneticPr fontId="5"/>
  </si>
  <si>
    <t>A</t>
    <phoneticPr fontId="5"/>
  </si>
  <si>
    <t>累計出来高</t>
    <rPh sb="0" eb="2">
      <t>ルイケイ</t>
    </rPh>
    <rPh sb="2" eb="5">
      <t>デキダカ</t>
    </rPh>
    <phoneticPr fontId="5"/>
  </si>
  <si>
    <t>　前月迄の受領金額</t>
    <rPh sb="1" eb="3">
      <t>ゼンゲツ</t>
    </rPh>
    <rPh sb="3" eb="4">
      <t>マデ</t>
    </rPh>
    <rPh sb="5" eb="7">
      <t>ズリョウ</t>
    </rPh>
    <rPh sb="7" eb="9">
      <t>キンガク</t>
    </rPh>
    <phoneticPr fontId="5"/>
  </si>
  <si>
    <t>B</t>
    <phoneticPr fontId="5"/>
  </si>
  <si>
    <t>前月迄支払額</t>
    <rPh sb="0" eb="2">
      <t>ゼンゲツ</t>
    </rPh>
    <rPh sb="2" eb="3">
      <t>マデ</t>
    </rPh>
    <rPh sb="3" eb="5">
      <t>シハラ</t>
    </rPh>
    <rPh sb="5" eb="6">
      <t>ガク</t>
    </rPh>
    <phoneticPr fontId="5"/>
  </si>
  <si>
    <r>
      <t>　今回請求金額</t>
    </r>
    <r>
      <rPr>
        <sz val="10.5"/>
        <color indexed="8"/>
        <rFont val="ＭＳ ゴシック"/>
        <family val="3"/>
        <charset val="128"/>
      </rPr>
      <t xml:space="preserve"> (A-B)</t>
    </r>
    <rPh sb="1" eb="3">
      <t>コンカイ</t>
    </rPh>
    <rPh sb="3" eb="5">
      <t>セイキュウ</t>
    </rPh>
    <rPh sb="5" eb="7">
      <t>キンガク</t>
    </rPh>
    <phoneticPr fontId="5"/>
  </si>
  <si>
    <t>今回支払金額</t>
    <rPh sb="0" eb="2">
      <t>コンカイ</t>
    </rPh>
    <rPh sb="2" eb="4">
      <t>シハラ</t>
    </rPh>
    <rPh sb="4" eb="6">
      <t>キンガク</t>
    </rPh>
    <phoneticPr fontId="5"/>
  </si>
  <si>
    <t>今回支払金額（税込）</t>
    <rPh sb="0" eb="2">
      <t>コンカイ</t>
    </rPh>
    <rPh sb="2" eb="4">
      <t>シハライ</t>
    </rPh>
    <rPh sb="4" eb="6">
      <t>キンガク</t>
    </rPh>
    <rPh sb="7" eb="9">
      <t>ゼイコミ</t>
    </rPh>
    <phoneticPr fontId="5"/>
  </si>
  <si>
    <t>消費税額 ( 10 )  %</t>
    <rPh sb="0" eb="3">
      <t>ショウヒゼイ</t>
    </rPh>
    <rPh sb="3" eb="4">
      <t>ガク</t>
    </rPh>
    <phoneticPr fontId="5"/>
  </si>
  <si>
    <t>振込指定銀行</t>
    <rPh sb="0" eb="2">
      <t>フリコ</t>
    </rPh>
    <rPh sb="2" eb="4">
      <t>シテイ</t>
    </rPh>
    <rPh sb="4" eb="6">
      <t>ギンコウ</t>
    </rPh>
    <phoneticPr fontId="5"/>
  </si>
  <si>
    <t>銀行・支店番号</t>
    <rPh sb="0" eb="2">
      <t>ギンコウ</t>
    </rPh>
    <rPh sb="3" eb="5">
      <t>シテン</t>
    </rPh>
    <rPh sb="5" eb="7">
      <t>バンゴウ</t>
    </rPh>
    <phoneticPr fontId="5"/>
  </si>
  <si>
    <t>銀行名</t>
    <rPh sb="0" eb="1">
      <t>ギン</t>
    </rPh>
    <rPh sb="1" eb="2">
      <t>ギョウ</t>
    </rPh>
    <rPh sb="2" eb="3">
      <t>メイ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</si>
  <si>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</si>
  <si>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</si>
  <si>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預金種別</t>
    <rPh sb="0" eb="2">
      <t>ヨキン</t>
    </rPh>
    <rPh sb="2" eb="4">
      <t>シュベツ</t>
    </rPh>
    <phoneticPr fontId="5"/>
  </si>
  <si>
    <t>普通</t>
    <phoneticPr fontId="5"/>
  </si>
  <si>
    <t>№</t>
    <phoneticPr fontId="5"/>
  </si>
  <si>
    <t>口座番号</t>
    <rPh sb="0" eb="2">
      <t>コウザ</t>
    </rPh>
    <rPh sb="2" eb="4">
      <t>バンゴウ</t>
    </rPh>
    <phoneticPr fontId="5"/>
  </si>
  <si>
    <t>当座</t>
    <phoneticPr fontId="5"/>
  </si>
  <si>
    <t>検　　印</t>
    <rPh sb="0" eb="1">
      <t>ケン</t>
    </rPh>
    <rPh sb="3" eb="4">
      <t>イン</t>
    </rPh>
    <phoneticPr fontId="5"/>
  </si>
  <si>
    <t>総　務</t>
    <rPh sb="0" eb="1">
      <t>ソウ</t>
    </rPh>
    <rPh sb="2" eb="3">
      <t>ツトム</t>
    </rPh>
    <phoneticPr fontId="5"/>
  </si>
  <si>
    <t>フリガナ</t>
    <phoneticPr fontId="5"/>
  </si>
  <si>
    <t>口座名義</t>
    <rPh sb="0" eb="2">
      <t>コウザ</t>
    </rPh>
    <rPh sb="2" eb="4">
      <t>メイギ</t>
    </rPh>
    <phoneticPr fontId="5"/>
  </si>
  <si>
    <t xml:space="preserve">           出　来　高　明　細　書　　</t>
    <rPh sb="11" eb="12">
      <t>デ</t>
    </rPh>
    <rPh sb="13" eb="14">
      <t>ライ</t>
    </rPh>
    <rPh sb="15" eb="16">
      <t>タカ</t>
    </rPh>
    <rPh sb="17" eb="18">
      <t>メイ</t>
    </rPh>
    <rPh sb="19" eb="20">
      <t>ホソ</t>
    </rPh>
    <rPh sb="21" eb="22">
      <t>ショ</t>
    </rPh>
    <phoneticPr fontId="5"/>
  </si>
  <si>
    <t>工　　事　　名</t>
    <rPh sb="0" eb="1">
      <t>コウ</t>
    </rPh>
    <rPh sb="3" eb="4">
      <t>コト</t>
    </rPh>
    <rPh sb="6" eb="7">
      <t>メイ</t>
    </rPh>
    <phoneticPr fontId="5"/>
  </si>
  <si>
    <t>令和　　　年　　　月　　　日</t>
    <rPh sb="0" eb="1">
      <t>レイ</t>
    </rPh>
    <rPh sb="1" eb="2">
      <t>ワ</t>
    </rPh>
    <phoneticPr fontId="5"/>
  </si>
  <si>
    <t>請求者名</t>
    <rPh sb="0" eb="1">
      <t>ショウ</t>
    </rPh>
    <rPh sb="1" eb="2">
      <t>モトム</t>
    </rPh>
    <rPh sb="2" eb="3">
      <t>シャ</t>
    </rPh>
    <rPh sb="3" eb="4">
      <t>メイ</t>
    </rPh>
    <phoneticPr fontId="5"/>
  </si>
  <si>
    <t>第</t>
    <rPh sb="0" eb="1">
      <t>ダイ</t>
    </rPh>
    <phoneticPr fontId="5"/>
  </si>
  <si>
    <t>回請求</t>
    <rPh sb="0" eb="1">
      <t>カイ</t>
    </rPh>
    <rPh sb="1" eb="3">
      <t>セイキュウ</t>
    </rPh>
    <phoneticPr fontId="5"/>
  </si>
  <si>
    <t>内訳</t>
    <rPh sb="0" eb="2">
      <t>ウチワケ</t>
    </rPh>
    <phoneticPr fontId="5"/>
  </si>
  <si>
    <t>摘　　要</t>
    <rPh sb="0" eb="1">
      <t>チャク</t>
    </rPh>
    <rPh sb="3" eb="4">
      <t>ヨウ</t>
    </rPh>
    <phoneticPr fontId="5"/>
  </si>
  <si>
    <t>数　量</t>
    <rPh sb="0" eb="1">
      <t>スウ</t>
    </rPh>
    <rPh sb="2" eb="3">
      <t>リョウ</t>
    </rPh>
    <phoneticPr fontId="5"/>
  </si>
  <si>
    <t>単位</t>
    <rPh sb="0" eb="2">
      <t>タンイ</t>
    </rPh>
    <phoneticPr fontId="5"/>
  </si>
  <si>
    <t>単　価</t>
    <rPh sb="0" eb="1">
      <t>タン</t>
    </rPh>
    <rPh sb="2" eb="3">
      <t>アタイ</t>
    </rPh>
    <phoneticPr fontId="5"/>
  </si>
  <si>
    <t>金　額</t>
    <rPh sb="0" eb="1">
      <t>キン</t>
    </rPh>
    <rPh sb="2" eb="3">
      <t>ガク</t>
    </rPh>
    <phoneticPr fontId="5"/>
  </si>
  <si>
    <t>月末累計出来高</t>
    <rPh sb="0" eb="1">
      <t>ガツ</t>
    </rPh>
    <rPh sb="1" eb="2">
      <t>マツ</t>
    </rPh>
    <rPh sb="2" eb="4">
      <t>ルイケイ</t>
    </rPh>
    <rPh sb="4" eb="7">
      <t>デキダカ</t>
    </rPh>
    <phoneticPr fontId="5"/>
  </si>
  <si>
    <t>査　定　額</t>
    <rPh sb="0" eb="1">
      <t>サ</t>
    </rPh>
    <rPh sb="2" eb="3">
      <t>ジョウ</t>
    </rPh>
    <rPh sb="4" eb="5">
      <t>ガク</t>
    </rPh>
    <phoneticPr fontId="5"/>
  </si>
  <si>
    <t>※太線枠内を記入して下さい。　　　　　　　　　　　　　　　　　　　　　　　　　　　</t>
    <rPh sb="1" eb="3">
      <t>フトセン</t>
    </rPh>
    <rPh sb="3" eb="4">
      <t>ワク</t>
    </rPh>
    <rPh sb="4" eb="5">
      <t>ナイ</t>
    </rPh>
    <rPh sb="6" eb="8">
      <t>キニュウ</t>
    </rPh>
    <rPh sb="10" eb="11">
      <t>クダ</t>
    </rPh>
    <phoneticPr fontId="5"/>
  </si>
  <si>
    <r>
      <rPr>
        <b/>
        <sz val="16"/>
        <color indexed="8"/>
        <rFont val="ＭＳ Ｐゴシック"/>
        <family val="3"/>
        <charset val="128"/>
      </rPr>
      <t>吉田道路 株式会社</t>
    </r>
    <r>
      <rPr>
        <sz val="11"/>
        <color indexed="8"/>
        <rFont val="ＭＳ Ｐ明朝"/>
        <family val="1"/>
        <charset val="128"/>
      </rPr>
      <t>　　　</t>
    </r>
    <r>
      <rPr>
        <sz val="14"/>
        <color indexed="23"/>
        <rFont val="ＭＳ Ｐ明朝"/>
        <family val="1"/>
        <charset val="128"/>
      </rPr>
      <t>御中</t>
    </r>
    <rPh sb="12" eb="14">
      <t>オンチュウ</t>
    </rPh>
    <phoneticPr fontId="5"/>
  </si>
  <si>
    <t>（吉田道路記入欄）</t>
    <phoneticPr fontId="5"/>
  </si>
  <si>
    <t>*************工事</t>
    <rPh sb="13" eb="15">
      <t>コウジ</t>
    </rPh>
    <phoneticPr fontId="5"/>
  </si>
  <si>
    <t>********株式会社</t>
    <rPh sb="8" eb="10">
      <t>カブシキ</t>
    </rPh>
    <rPh sb="10" eb="12">
      <t>カイシャ</t>
    </rPh>
    <phoneticPr fontId="5"/>
  </si>
  <si>
    <t>板金・樋工事</t>
    <rPh sb="0" eb="2">
      <t>バンキン</t>
    </rPh>
    <rPh sb="3" eb="4">
      <t>トイ</t>
    </rPh>
    <rPh sb="4" eb="6">
      <t>コウジ</t>
    </rPh>
    <phoneticPr fontId="5"/>
  </si>
  <si>
    <t>間仕切GLｶﾗｰ鋼板張</t>
    <rPh sb="0" eb="3">
      <t>マジキ</t>
    </rPh>
    <rPh sb="8" eb="10">
      <t>コウハン</t>
    </rPh>
    <rPh sb="10" eb="11">
      <t>ハリ</t>
    </rPh>
    <phoneticPr fontId="5"/>
  </si>
  <si>
    <t>t-0.8㎜縦張</t>
    <rPh sb="6" eb="7">
      <t>タテ</t>
    </rPh>
    <rPh sb="7" eb="8">
      <t>ハリ</t>
    </rPh>
    <phoneticPr fontId="5"/>
  </si>
  <si>
    <t>㎡</t>
    <phoneticPr fontId="5"/>
  </si>
  <si>
    <t>％</t>
    <phoneticPr fontId="5"/>
  </si>
  <si>
    <t>笠木GLｶﾗｰ鋼板曲加工</t>
    <rPh sb="0" eb="2">
      <t>カサギ</t>
    </rPh>
    <rPh sb="7" eb="9">
      <t>コウハン</t>
    </rPh>
    <rPh sb="9" eb="10">
      <t>マ</t>
    </rPh>
    <rPh sb="10" eb="12">
      <t>カコウ</t>
    </rPh>
    <phoneticPr fontId="5"/>
  </si>
  <si>
    <t>R階t-0.4㎜,糸尺-230㎜</t>
    <rPh sb="1" eb="2">
      <t>カイ</t>
    </rPh>
    <rPh sb="9" eb="10">
      <t>イト</t>
    </rPh>
    <rPh sb="10" eb="11">
      <t>シャク</t>
    </rPh>
    <phoneticPr fontId="5"/>
  </si>
  <si>
    <t>ｍ</t>
    <phoneticPr fontId="5"/>
  </si>
  <si>
    <t>竪見：　　　〃</t>
    <rPh sb="0" eb="1">
      <t>タテ</t>
    </rPh>
    <rPh sb="1" eb="2">
      <t>ミ</t>
    </rPh>
    <phoneticPr fontId="5"/>
  </si>
  <si>
    <t>t-0.4㎜,糸尺-250㎜</t>
    <rPh sb="7" eb="8">
      <t>イト</t>
    </rPh>
    <rPh sb="8" eb="9">
      <t>シャク</t>
    </rPh>
    <phoneticPr fontId="5"/>
  </si>
  <si>
    <t>水切：　　　〃</t>
    <rPh sb="0" eb="1">
      <t>ミズ</t>
    </rPh>
    <rPh sb="1" eb="2">
      <t>キリ</t>
    </rPh>
    <phoneticPr fontId="5"/>
  </si>
  <si>
    <t>R階２フロア　　　　　　　　　　t-0.4㎜,糸尺-195㎜</t>
    <rPh sb="1" eb="2">
      <t>カイ</t>
    </rPh>
    <rPh sb="23" eb="24">
      <t>イト</t>
    </rPh>
    <rPh sb="24" eb="25">
      <t>シャク</t>
    </rPh>
    <phoneticPr fontId="5"/>
  </si>
  <si>
    <t>1階腰壁天端　               　t-0.4㎜,糸尺-230</t>
    <rPh sb="1" eb="2">
      <t>カイ</t>
    </rPh>
    <rPh sb="2" eb="3">
      <t>コシ</t>
    </rPh>
    <rPh sb="3" eb="4">
      <t>カベ</t>
    </rPh>
    <rPh sb="4" eb="5">
      <t>テン</t>
    </rPh>
    <rPh sb="5" eb="6">
      <t>ハシ</t>
    </rPh>
    <rPh sb="30" eb="31">
      <t>イト</t>
    </rPh>
    <rPh sb="31" eb="32">
      <t>シャク</t>
    </rPh>
    <phoneticPr fontId="5"/>
  </si>
  <si>
    <t>竪　樋　　（ｶﾗｰ　）</t>
    <rPh sb="0" eb="1">
      <t>タテ</t>
    </rPh>
    <rPh sb="2" eb="3">
      <t>トイ</t>
    </rPh>
    <phoneticPr fontId="5"/>
  </si>
  <si>
    <t>VP100Φ、掴金物共</t>
    <rPh sb="7" eb="8">
      <t>ツカ</t>
    </rPh>
    <rPh sb="8" eb="10">
      <t>カナモノ</t>
    </rPh>
    <rPh sb="10" eb="11">
      <t>トモ</t>
    </rPh>
    <phoneticPr fontId="5"/>
  </si>
  <si>
    <t>呼び樋　 （ｶﾗｰ）</t>
    <rPh sb="0" eb="1">
      <t>ヨ</t>
    </rPh>
    <rPh sb="2" eb="3">
      <t>トイ</t>
    </rPh>
    <phoneticPr fontId="5"/>
  </si>
  <si>
    <t>VP75Φ、 掴金物共</t>
    <rPh sb="7" eb="8">
      <t>ツカ</t>
    </rPh>
    <rPh sb="8" eb="10">
      <t>カナモノ</t>
    </rPh>
    <rPh sb="10" eb="11">
      <t>トモ</t>
    </rPh>
    <phoneticPr fontId="5"/>
  </si>
  <si>
    <t>計</t>
    <rPh sb="0" eb="1">
      <t>ケイ</t>
    </rPh>
    <phoneticPr fontId="5"/>
  </si>
  <si>
    <t>値引き</t>
    <rPh sb="0" eb="2">
      <t>ネビ</t>
    </rPh>
    <phoneticPr fontId="5"/>
  </si>
  <si>
    <t>改め計</t>
    <rPh sb="0" eb="1">
      <t>アラタ</t>
    </rPh>
    <rPh sb="2" eb="3">
      <t>ケイ</t>
    </rPh>
    <phoneticPr fontId="5"/>
  </si>
  <si>
    <r>
      <rPr>
        <b/>
        <sz val="16"/>
        <color indexed="8"/>
        <rFont val="ＭＳ Ｐゴシック"/>
        <family val="3"/>
        <charset val="128"/>
      </rPr>
      <t>吉田道路 株式会社</t>
    </r>
    <r>
      <rPr>
        <sz val="11"/>
        <color indexed="8"/>
        <rFont val="ＭＳ Ｐ明朝"/>
        <family val="1"/>
        <charset val="128"/>
      </rPr>
      <t>　　　</t>
    </r>
    <r>
      <rPr>
        <sz val="14"/>
        <color indexed="23"/>
        <rFont val="ＭＳ Ｐ明朝"/>
        <family val="1"/>
        <charset val="128"/>
      </rPr>
      <t>御中</t>
    </r>
    <rPh sb="0" eb="2">
      <t>ヨシダ</t>
    </rPh>
    <rPh sb="2" eb="4">
      <t>ドウロ</t>
    </rPh>
    <rPh sb="5" eb="9">
      <t>カブシキガイシャ</t>
    </rPh>
    <rPh sb="12" eb="14">
      <t>オンチュウ</t>
    </rPh>
    <phoneticPr fontId="5"/>
  </si>
  <si>
    <t>インボイス
登録番号</t>
    <rPh sb="6" eb="10">
      <t>トウロクバンゴウ</t>
    </rPh>
    <phoneticPr fontId="4"/>
  </si>
  <si>
    <t>Ｔ</t>
    <phoneticPr fontId="4"/>
  </si>
  <si>
    <t>消費税 ( 10 )  %</t>
    <rPh sb="0" eb="3">
      <t>ショウヒゼイ</t>
    </rPh>
    <phoneticPr fontId="5"/>
  </si>
  <si>
    <t>令和　5 年　　10月　　31日</t>
    <rPh sb="0" eb="1">
      <t>レイ</t>
    </rPh>
    <rPh sb="1" eb="2">
      <t>ワ</t>
    </rPh>
    <rPh sb="5" eb="6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</si>
</sst>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0_);[Red]\(#,##0\)"/>
    <numFmt numFmtId="178" formatCode="#,###"/>
    <numFmt numFmtId="179" formatCode="###\ ###\ ###"/>
    <numFmt numFmtId="180" formatCode="0_);[Red]\(0\)"/>
    <numFmt numFmtId="181" formatCode="0.0_ ;[Red]\-0.0\ "/>
    <numFmt numFmtId="182" formatCode="0.0%"/>
  </numFmts>
  <fonts count="5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 val="double"/>
      <sz val="22"/>
      <color indexed="8"/>
      <name val="HGS明朝E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24"/>
      <color indexed="8"/>
      <name val="ＭＳ Ｐ明朝"/>
      <family val="1"/>
      <charset val="128"/>
    </font>
    <font>
      <sz val="11"/>
      <color indexed="8"/>
      <name val="ＭＳ Ｐ明朝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23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b/>
      <sz val="12.5"/>
      <color indexed="8"/>
      <name val="ＭＳ Ｐ明朝"/>
      <family val="1"/>
      <charset val="128"/>
    </font>
    <font>
      <sz val="12.5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0.5"/>
      <color theme="1"/>
      <name val="游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5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1"/>
      <color theme="4"/>
      <name val="ＭＳ Ｐ明朝"/>
      <family val="1"/>
      <charset val="128"/>
    </font>
    <font>
      <sz val="10.5"/>
      <color indexed="8"/>
      <name val="ＭＳ ゴシック"/>
      <family val="3"/>
      <charset val="128"/>
    </font>
    <font>
      <b/>
      <sz val="15"/>
      <color indexed="8"/>
      <name val="ＭＳ Ｐ明朝"/>
      <family val="1"/>
      <charset val="128"/>
    </font>
    <font>
      <sz val="15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8"/>
      <name val="ＭＳ ゴシック"/>
      <family val="3"/>
      <charset val="128"/>
    </font>
    <font>
      <b/>
      <sz val="11"/>
      <color theme="0" tint="-0.49998474074526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/>
    <xf numFmtId="38" fontId="53" fillId="0" borderId="0" applyFont="0" applyFill="0" applyBorder="0" applyAlignment="0" applyProtection="0"/>
  </cellStyleXfs>
  <cellXfs count="1024">
    <xf numFmtId="0" fontId="0" fillId="0" borderId="0" xfId="0">
      <alignment vertical="center"/>
    </xf>
    <xf numFmtId="38" fontId="6" fillId="0" borderId="0" xfId="1" applyFont="1">
      <alignment vertical="center"/>
    </xf>
    <xf numFmtId="0" fontId="6" fillId="0" borderId="0" xfId="2" applyFont="1">
      <alignment vertical="center"/>
    </xf>
    <xf numFmtId="38" fontId="9" fillId="0" borderId="0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38" fontId="6" fillId="0" borderId="0" xfId="1" applyFont="1" applyAlignment="1">
      <alignment vertical="center"/>
    </xf>
    <xf numFmtId="0" fontId="1" fillId="0" borderId="0" xfId="2">
      <alignment vertical="center"/>
    </xf>
    <xf numFmtId="38" fontId="15" fillId="0" borderId="0" xfId="1" applyFont="1" applyAlignment="1">
      <alignment vertical="distributed"/>
    </xf>
    <xf numFmtId="0" fontId="16" fillId="0" borderId="0" xfId="2" applyFont="1" applyAlignment="1">
      <alignment horizontal="distributed" vertical="distributed"/>
    </xf>
    <xf numFmtId="176" fontId="6" fillId="0" borderId="0" xfId="1" applyNumberFormat="1" applyFont="1" applyBorder="1" applyAlignment="1">
      <alignment horizontal="center" vertical="top"/>
    </xf>
    <xf numFmtId="38" fontId="6" fillId="0" borderId="0" xfId="1" applyFont="1" applyFill="1" applyBorder="1" applyAlignment="1">
      <alignment horizontal="left" vertical="top"/>
    </xf>
    <xf numFmtId="0" fontId="6" fillId="0" borderId="0" xfId="2" applyFont="1" applyAlignment="1">
      <alignment vertical="center" textRotation="255"/>
    </xf>
    <xf numFmtId="38" fontId="6" fillId="0" borderId="0" xfId="1" applyFont="1" applyBorder="1" applyAlignment="1">
      <alignment vertical="center"/>
    </xf>
    <xf numFmtId="38" fontId="6" fillId="0" borderId="0" xfId="1" applyFont="1" applyBorder="1">
      <alignment vertical="center"/>
    </xf>
    <xf numFmtId="179" fontId="30" fillId="0" borderId="0" xfId="2" applyNumberFormat="1" applyFont="1">
      <alignment vertical="center"/>
    </xf>
    <xf numFmtId="0" fontId="20" fillId="0" borderId="0" xfId="2" applyFont="1">
      <alignment vertical="center"/>
    </xf>
    <xf numFmtId="178" fontId="1" fillId="0" borderId="0" xfId="2" applyNumberFormat="1">
      <alignment vertical="center"/>
    </xf>
    <xf numFmtId="179" fontId="1" fillId="0" borderId="0" xfId="2" applyNumberFormat="1">
      <alignment vertical="center"/>
    </xf>
    <xf numFmtId="38" fontId="15" fillId="0" borderId="0" xfId="1" applyFont="1" applyBorder="1" applyAlignment="1">
      <alignment vertical="distributed"/>
    </xf>
    <xf numFmtId="38" fontId="6" fillId="2" borderId="1" xfId="1" applyFont="1" applyFill="1" applyBorder="1" applyAlignment="1"/>
    <xf numFmtId="38" fontId="6" fillId="2" borderId="2" xfId="1" applyFont="1" applyFill="1" applyBorder="1" applyAlignment="1"/>
    <xf numFmtId="38" fontId="6" fillId="2" borderId="2" xfId="1" applyFont="1" applyFill="1" applyBorder="1" applyAlignment="1">
      <alignment vertical="center"/>
    </xf>
    <xf numFmtId="38" fontId="6" fillId="2" borderId="3" xfId="1" applyFont="1" applyFill="1" applyBorder="1">
      <alignment vertical="center"/>
    </xf>
    <xf numFmtId="38" fontId="6" fillId="2" borderId="18" xfId="1" applyFont="1" applyFill="1" applyBorder="1" applyAlignment="1"/>
    <xf numFmtId="38" fontId="6" fillId="2" borderId="0" xfId="1" applyFont="1" applyFill="1" applyBorder="1" applyAlignment="1"/>
    <xf numFmtId="38" fontId="6" fillId="2" borderId="0" xfId="1" applyFont="1" applyFill="1" applyBorder="1" applyAlignment="1">
      <alignment horizontal="left"/>
    </xf>
    <xf numFmtId="38" fontId="6" fillId="2" borderId="23" xfId="1" applyFont="1" applyFill="1" applyBorder="1">
      <alignment vertical="center"/>
    </xf>
    <xf numFmtId="38" fontId="34" fillId="0" borderId="0" xfId="1" applyFont="1" applyAlignment="1">
      <alignment vertical="center"/>
    </xf>
    <xf numFmtId="0" fontId="35" fillId="0" borderId="0" xfId="2" applyFont="1">
      <alignment vertical="center"/>
    </xf>
    <xf numFmtId="38" fontId="6" fillId="2" borderId="18" xfId="1" applyFont="1" applyFill="1" applyBorder="1" applyAlignment="1">
      <alignment vertical="top"/>
    </xf>
    <xf numFmtId="38" fontId="6" fillId="2" borderId="0" xfId="1" applyFont="1" applyFill="1" applyBorder="1" applyAlignment="1">
      <alignment vertical="top"/>
    </xf>
    <xf numFmtId="38" fontId="22" fillId="2" borderId="0" xfId="1" applyFont="1" applyFill="1" applyBorder="1" applyAlignment="1">
      <alignment horizontal="left" vertical="center"/>
    </xf>
    <xf numFmtId="38" fontId="6" fillId="2" borderId="4" xfId="1" applyFont="1" applyFill="1" applyBorder="1" applyAlignment="1">
      <alignment vertical="top"/>
    </xf>
    <xf numFmtId="38" fontId="6" fillId="2" borderId="5" xfId="1" applyFont="1" applyFill="1" applyBorder="1" applyAlignment="1">
      <alignment vertical="top"/>
    </xf>
    <xf numFmtId="38" fontId="22" fillId="2" borderId="5" xfId="1" applyFont="1" applyFill="1" applyBorder="1" applyAlignment="1">
      <alignment horizontal="left" vertical="center"/>
    </xf>
    <xf numFmtId="38" fontId="6" fillId="2" borderId="6" xfId="1" applyFont="1" applyFill="1" applyBorder="1">
      <alignment vertical="center"/>
    </xf>
    <xf numFmtId="38" fontId="6" fillId="0" borderId="0" xfId="1" applyFont="1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38" fontId="6" fillId="0" borderId="46" xfId="1" applyFont="1" applyBorder="1">
      <alignment vertical="center"/>
    </xf>
    <xf numFmtId="38" fontId="6" fillId="0" borderId="47" xfId="1" applyFont="1" applyBorder="1">
      <alignment vertical="center"/>
    </xf>
    <xf numFmtId="38" fontId="6" fillId="0" borderId="50" xfId="1" applyFont="1" applyBorder="1">
      <alignment vertical="center"/>
    </xf>
    <xf numFmtId="38" fontId="6" fillId="0" borderId="20" xfId="1" applyFont="1" applyBorder="1">
      <alignment vertical="center"/>
    </xf>
    <xf numFmtId="38" fontId="6" fillId="0" borderId="19" xfId="1" applyFont="1" applyBorder="1">
      <alignment vertical="center"/>
    </xf>
    <xf numFmtId="38" fontId="39" fillId="0" borderId="0" xfId="1" applyFont="1" applyAlignment="1">
      <alignment vertical="center"/>
    </xf>
    <xf numFmtId="0" fontId="40" fillId="0" borderId="0" xfId="2" applyFont="1">
      <alignment vertical="center"/>
    </xf>
    <xf numFmtId="0" fontId="13" fillId="0" borderId="0" xfId="2" applyFont="1">
      <alignment vertical="center"/>
    </xf>
    <xf numFmtId="0" fontId="1" fillId="0" borderId="0" xfId="2" applyAlignment="1">
      <alignment vertical="center" textRotation="255"/>
    </xf>
    <xf numFmtId="0" fontId="1" fillId="0" borderId="0" xfId="2" applyAlignment="1">
      <alignment horizontal="distributed" vertical="center"/>
    </xf>
    <xf numFmtId="38" fontId="6" fillId="0" borderId="94" xfId="1" applyFont="1" applyBorder="1" applyAlignment="1">
      <alignment vertical="center"/>
    </xf>
    <xf numFmtId="38" fontId="6" fillId="0" borderId="10" xfId="1" applyFont="1" applyBorder="1">
      <alignment vertical="center"/>
    </xf>
    <xf numFmtId="38" fontId="6" fillId="0" borderId="94" xfId="1" applyFont="1" applyBorder="1">
      <alignment vertical="center"/>
    </xf>
    <xf numFmtId="38" fontId="6" fillId="0" borderId="83" xfId="1" applyFont="1" applyBorder="1">
      <alignment vertical="center"/>
    </xf>
    <xf numFmtId="0" fontId="34" fillId="0" borderId="0" xfId="2" applyFont="1">
      <alignment vertical="center"/>
    </xf>
    <xf numFmtId="0" fontId="34" fillId="0" borderId="0" xfId="2" applyFont="1" applyAlignment="1">
      <alignment vertical="center" textRotation="255"/>
    </xf>
    <xf numFmtId="0" fontId="34" fillId="0" borderId="0" xfId="2" applyFont="1" applyAlignment="1">
      <alignment horizontal="distributed" vertical="center"/>
    </xf>
    <xf numFmtId="176" fontId="34" fillId="0" borderId="0" xfId="1" applyNumberFormat="1" applyFont="1" applyBorder="1" applyAlignment="1">
      <alignment horizontal="center" vertical="top"/>
    </xf>
    <xf numFmtId="38" fontId="34" fillId="0" borderId="0" xfId="1" applyFont="1" applyBorder="1" applyAlignment="1">
      <alignment vertical="center"/>
    </xf>
    <xf numFmtId="38" fontId="34" fillId="0" borderId="0" xfId="1" applyFont="1" applyFill="1" applyBorder="1" applyAlignment="1">
      <alignment horizontal="left" vertical="top"/>
    </xf>
    <xf numFmtId="38" fontId="6" fillId="0" borderId="0" xfId="1" applyFont="1" applyAlignment="1">
      <alignment horizontal="center" vertical="center"/>
    </xf>
    <xf numFmtId="0" fontId="6" fillId="0" borderId="9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/>
    </xf>
    <xf numFmtId="0" fontId="21" fillId="0" borderId="0" xfId="2" applyFont="1">
      <alignment vertical="center"/>
    </xf>
    <xf numFmtId="0" fontId="21" fillId="0" borderId="124" xfId="2" applyFont="1" applyBorder="1" applyAlignment="1">
      <alignment horizontal="center" vertical="center" shrinkToFit="1"/>
    </xf>
    <xf numFmtId="0" fontId="21" fillId="0" borderId="125" xfId="2" applyFont="1" applyBorder="1" applyAlignment="1">
      <alignment horizontal="center" vertical="center" shrinkToFit="1"/>
    </xf>
    <xf numFmtId="0" fontId="21" fillId="0" borderId="126" xfId="2" applyFont="1" applyBorder="1" applyAlignment="1">
      <alignment horizontal="center" vertical="center" shrinkToFit="1"/>
    </xf>
    <xf numFmtId="0" fontId="21" fillId="0" borderId="106" xfId="2" applyFont="1" applyBorder="1" applyAlignment="1">
      <alignment horizontal="center" vertical="center" shrinkToFit="1"/>
    </xf>
    <xf numFmtId="0" fontId="21" fillId="0" borderId="127" xfId="2" applyFont="1" applyBorder="1" applyAlignment="1">
      <alignment horizontal="center" vertical="center" shrinkToFit="1"/>
    </xf>
    <xf numFmtId="0" fontId="21" fillId="0" borderId="128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horizontal="left" vertical="center" shrinkToFit="1"/>
    </xf>
    <xf numFmtId="181" fontId="6" fillId="0" borderId="0" xfId="2" applyNumberFormat="1" applyFont="1" applyAlignment="1">
      <alignment horizontal="right" vertical="center" shrinkToFit="1"/>
    </xf>
    <xf numFmtId="0" fontId="6" fillId="0" borderId="0" xfId="2" applyFont="1" applyAlignment="1">
      <alignment horizontal="center" vertical="center" shrinkToFit="1"/>
    </xf>
    <xf numFmtId="38" fontId="6" fillId="0" borderId="0" xfId="2" applyNumberFormat="1" applyFont="1" applyAlignment="1">
      <alignment horizontal="right" vertical="center" shrinkToFit="1"/>
    </xf>
    <xf numFmtId="0" fontId="6" fillId="0" borderId="0" xfId="2" applyFont="1" applyAlignment="1">
      <alignment horizontal="right" vertical="center" shrinkToFit="1"/>
    </xf>
    <xf numFmtId="181" fontId="6" fillId="0" borderId="47" xfId="2" applyNumberFormat="1" applyFont="1" applyBorder="1" applyAlignment="1">
      <alignment horizontal="right" vertical="center" shrinkToFit="1"/>
    </xf>
    <xf numFmtId="0" fontId="6" fillId="0" borderId="47" xfId="2" applyFont="1" applyBorder="1" applyAlignment="1">
      <alignment horizontal="center" vertical="center" shrinkToFit="1"/>
    </xf>
    <xf numFmtId="38" fontId="6" fillId="0" borderId="47" xfId="2" applyNumberFormat="1" applyFont="1" applyBorder="1" applyAlignment="1">
      <alignment horizontal="right" vertical="center" shrinkToFit="1"/>
    </xf>
    <xf numFmtId="0" fontId="6" fillId="4" borderId="0" xfId="2" applyFont="1" applyFill="1">
      <alignment vertical="center"/>
    </xf>
    <xf numFmtId="0" fontId="6" fillId="3" borderId="0" xfId="2" applyFont="1" applyFill="1">
      <alignment vertical="center"/>
    </xf>
    <xf numFmtId="38" fontId="6" fillId="4" borderId="0" xfId="1" applyFont="1" applyFill="1">
      <alignment vertical="center"/>
    </xf>
    <xf numFmtId="38" fontId="9" fillId="4" borderId="0" xfId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38" fontId="6" fillId="4" borderId="0" xfId="1" applyFont="1" applyFill="1" applyAlignment="1">
      <alignment vertical="center"/>
    </xf>
    <xf numFmtId="0" fontId="14" fillId="5" borderId="2" xfId="2" applyFont="1" applyFill="1" applyBorder="1" applyAlignment="1">
      <alignment horizontal="center" vertical="center"/>
    </xf>
    <xf numFmtId="0" fontId="1" fillId="5" borderId="2" xfId="2" applyFill="1" applyBorder="1" applyAlignment="1">
      <alignment horizontal="center" vertical="center"/>
    </xf>
    <xf numFmtId="0" fontId="1" fillId="5" borderId="3" xfId="2" applyFill="1" applyBorder="1" applyAlignment="1">
      <alignment horizontal="center" vertical="center"/>
    </xf>
    <xf numFmtId="0" fontId="1" fillId="4" borderId="0" xfId="2" applyFill="1">
      <alignment vertical="center"/>
    </xf>
    <xf numFmtId="0" fontId="1" fillId="5" borderId="0" xfId="2" applyFill="1" applyAlignment="1">
      <alignment horizontal="center" vertical="center"/>
    </xf>
    <xf numFmtId="0" fontId="1" fillId="5" borderId="23" xfId="2" applyFill="1" applyBorder="1" applyAlignment="1">
      <alignment horizontal="center" vertical="center"/>
    </xf>
    <xf numFmtId="38" fontId="15" fillId="4" borderId="0" xfId="1" applyFont="1" applyFill="1" applyAlignment="1">
      <alignment vertical="distributed"/>
    </xf>
    <xf numFmtId="0" fontId="16" fillId="4" borderId="0" xfId="2" applyFont="1" applyFill="1" applyAlignment="1">
      <alignment horizontal="distributed" vertical="distributed"/>
    </xf>
    <xf numFmtId="176" fontId="6" fillId="4" borderId="0" xfId="1" applyNumberFormat="1" applyFont="1" applyFill="1" applyBorder="1" applyAlignment="1">
      <alignment horizontal="center" vertical="top"/>
    </xf>
    <xf numFmtId="38" fontId="6" fillId="4" borderId="0" xfId="1" applyFont="1" applyFill="1" applyBorder="1" applyAlignment="1">
      <alignment horizontal="left" vertical="top"/>
    </xf>
    <xf numFmtId="0" fontId="1" fillId="5" borderId="36" xfId="2" applyFill="1" applyBorder="1" applyAlignment="1">
      <alignment horizontal="center" vertical="center"/>
    </xf>
    <xf numFmtId="0" fontId="1" fillId="5" borderId="37" xfId="2" applyFill="1" applyBorder="1" applyAlignment="1">
      <alignment horizontal="center" vertical="center"/>
    </xf>
    <xf numFmtId="0" fontId="6" fillId="4" borderId="0" xfId="2" applyFont="1" applyFill="1" applyAlignment="1">
      <alignment vertical="center" textRotation="255"/>
    </xf>
    <xf numFmtId="38" fontId="6" fillId="4" borderId="0" xfId="1" applyFont="1" applyFill="1" applyBorder="1" applyAlignment="1">
      <alignment vertical="center"/>
    </xf>
    <xf numFmtId="38" fontId="6" fillId="4" borderId="0" xfId="1" applyFont="1" applyFill="1" applyBorder="1">
      <alignment vertical="center"/>
    </xf>
    <xf numFmtId="0" fontId="1" fillId="4" borderId="0" xfId="2" applyFill="1" applyAlignment="1">
      <alignment horizontal="center" vertical="center"/>
    </xf>
    <xf numFmtId="38" fontId="31" fillId="4" borderId="0" xfId="1" applyFont="1" applyFill="1" applyBorder="1" applyAlignment="1">
      <alignment horizontal="center" vertical="center"/>
    </xf>
    <xf numFmtId="0" fontId="32" fillId="4" borderId="0" xfId="2" applyFont="1" applyFill="1">
      <alignment vertical="center"/>
    </xf>
    <xf numFmtId="38" fontId="33" fillId="4" borderId="0" xfId="1" applyFont="1" applyFill="1" applyBorder="1" applyAlignment="1">
      <alignment vertical="center"/>
    </xf>
    <xf numFmtId="179" fontId="30" fillId="4" borderId="0" xfId="2" applyNumberFormat="1" applyFont="1" applyFill="1">
      <alignment vertical="center"/>
    </xf>
    <xf numFmtId="0" fontId="20" fillId="4" borderId="0" xfId="2" applyFont="1" applyFill="1">
      <alignment vertical="center"/>
    </xf>
    <xf numFmtId="178" fontId="1" fillId="4" borderId="0" xfId="2" applyNumberFormat="1" applyFill="1">
      <alignment vertical="center"/>
    </xf>
    <xf numFmtId="38" fontId="6" fillId="4" borderId="79" xfId="1" applyFont="1" applyFill="1" applyBorder="1">
      <alignment vertical="center"/>
    </xf>
    <xf numFmtId="38" fontId="6" fillId="4" borderId="47" xfId="1" applyFont="1" applyFill="1" applyBorder="1">
      <alignment vertical="center"/>
    </xf>
    <xf numFmtId="38" fontId="6" fillId="4" borderId="50" xfId="1" applyFont="1" applyFill="1" applyBorder="1">
      <alignment vertical="center"/>
    </xf>
    <xf numFmtId="179" fontId="1" fillId="4" borderId="0" xfId="2" applyNumberFormat="1" applyFill="1">
      <alignment vertical="center"/>
    </xf>
    <xf numFmtId="38" fontId="6" fillId="4" borderId="84" xfId="1" applyFont="1" applyFill="1" applyBorder="1">
      <alignment vertical="center"/>
    </xf>
    <xf numFmtId="38" fontId="6" fillId="4" borderId="19" xfId="1" applyFont="1" applyFill="1" applyBorder="1">
      <alignment vertical="center"/>
    </xf>
    <xf numFmtId="38" fontId="6" fillId="4" borderId="82" xfId="1" applyFont="1" applyFill="1" applyBorder="1">
      <alignment vertical="center"/>
    </xf>
    <xf numFmtId="38" fontId="6" fillId="4" borderId="10" xfId="1" applyFont="1" applyFill="1" applyBorder="1">
      <alignment vertical="center"/>
    </xf>
    <xf numFmtId="38" fontId="6" fillId="4" borderId="83" xfId="1" applyFont="1" applyFill="1" applyBorder="1">
      <alignment vertical="center"/>
    </xf>
    <xf numFmtId="38" fontId="6" fillId="0" borderId="1" xfId="1" applyFont="1" applyBorder="1" applyAlignment="1"/>
    <xf numFmtId="38" fontId="6" fillId="0" borderId="2" xfId="1" applyFont="1" applyBorder="1" applyAlignment="1"/>
    <xf numFmtId="38" fontId="6" fillId="0" borderId="2" xfId="1" applyFont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>
      <alignment vertical="center"/>
    </xf>
    <xf numFmtId="38" fontId="6" fillId="5" borderId="91" xfId="1" applyFont="1" applyFill="1" applyBorder="1" applyAlignment="1">
      <alignment vertical="center"/>
    </xf>
    <xf numFmtId="38" fontId="6" fillId="5" borderId="92" xfId="1" applyFont="1" applyFill="1" applyBorder="1" applyAlignment="1">
      <alignment vertical="center"/>
    </xf>
    <xf numFmtId="38" fontId="6" fillId="5" borderId="93" xfId="1" applyFont="1" applyFill="1" applyBorder="1" applyAlignment="1">
      <alignment vertical="center"/>
    </xf>
    <xf numFmtId="38" fontId="6" fillId="0" borderId="18" xfId="1" applyFont="1" applyBorder="1" applyAlignment="1"/>
    <xf numFmtId="38" fontId="6" fillId="0" borderId="0" xfId="1" applyFont="1" applyBorder="1" applyAlignment="1"/>
    <xf numFmtId="38" fontId="6" fillId="5" borderId="0" xfId="1" applyFont="1" applyFill="1" applyBorder="1" applyAlignment="1">
      <alignment horizontal="left"/>
    </xf>
    <xf numFmtId="38" fontId="6" fillId="5" borderId="23" xfId="1" applyFont="1" applyFill="1" applyBorder="1">
      <alignment vertical="center"/>
    </xf>
    <xf numFmtId="38" fontId="34" fillId="4" borderId="0" xfId="1" applyFont="1" applyFill="1" applyAlignment="1">
      <alignment vertical="center"/>
    </xf>
    <xf numFmtId="0" fontId="35" fillId="4" borderId="0" xfId="2" applyFont="1" applyFill="1">
      <alignment vertical="center"/>
    </xf>
    <xf numFmtId="38" fontId="6" fillId="0" borderId="18" xfId="1" applyFont="1" applyBorder="1" applyAlignment="1">
      <alignment vertical="top"/>
    </xf>
    <xf numFmtId="38" fontId="6" fillId="0" borderId="0" xfId="1" applyFont="1" applyBorder="1" applyAlignment="1">
      <alignment vertical="top"/>
    </xf>
    <xf numFmtId="38" fontId="22" fillId="5" borderId="0" xfId="1" applyFont="1" applyFill="1" applyBorder="1" applyAlignment="1">
      <alignment horizontal="left" vertical="center"/>
    </xf>
    <xf numFmtId="38" fontId="6" fillId="5" borderId="0" xfId="1" applyFont="1" applyFill="1" applyBorder="1" applyAlignment="1">
      <alignment horizontal="left" vertical="top"/>
    </xf>
    <xf numFmtId="0" fontId="6" fillId="5" borderId="0" xfId="2" applyFont="1" applyFill="1">
      <alignment vertical="center"/>
    </xf>
    <xf numFmtId="38" fontId="6" fillId="5" borderId="0" xfId="1" applyFont="1" applyFill="1" applyBorder="1" applyAlignment="1">
      <alignment vertical="center"/>
    </xf>
    <xf numFmtId="38" fontId="6" fillId="5" borderId="42" xfId="1" applyFont="1" applyFill="1" applyBorder="1" applyAlignment="1">
      <alignment vertical="center"/>
    </xf>
    <xf numFmtId="38" fontId="6" fillId="0" borderId="4" xfId="1" applyFont="1" applyBorder="1" applyAlignment="1">
      <alignment vertical="top"/>
    </xf>
    <xf numFmtId="38" fontId="6" fillId="0" borderId="5" xfId="1" applyFont="1" applyBorder="1" applyAlignment="1">
      <alignment vertical="top"/>
    </xf>
    <xf numFmtId="38" fontId="22" fillId="5" borderId="5" xfId="1" applyFont="1" applyFill="1" applyBorder="1" applyAlignment="1">
      <alignment horizontal="left" vertical="center"/>
    </xf>
    <xf numFmtId="38" fontId="6" fillId="5" borderId="6" xfId="1" applyFont="1" applyFill="1" applyBorder="1">
      <alignment vertical="center"/>
    </xf>
    <xf numFmtId="38" fontId="6" fillId="5" borderId="23" xfId="1" applyFont="1" applyFill="1" applyBorder="1" applyAlignment="1">
      <alignment vertical="center"/>
    </xf>
    <xf numFmtId="38" fontId="6" fillId="4" borderId="20" xfId="1" applyFont="1" applyFill="1" applyBorder="1" applyAlignment="1">
      <alignment vertical="center"/>
    </xf>
    <xf numFmtId="38" fontId="6" fillId="4" borderId="46" xfId="1" applyFont="1" applyFill="1" applyBorder="1">
      <alignment vertical="center"/>
    </xf>
    <xf numFmtId="38" fontId="6" fillId="4" borderId="20" xfId="1" applyFont="1" applyFill="1" applyBorder="1">
      <alignment vertical="center"/>
    </xf>
    <xf numFmtId="38" fontId="39" fillId="4" borderId="0" xfId="1" applyFont="1" applyFill="1" applyAlignment="1">
      <alignment vertical="center"/>
    </xf>
    <xf numFmtId="0" fontId="40" fillId="4" borderId="0" xfId="2" applyFont="1" applyFill="1">
      <alignment vertical="center"/>
    </xf>
    <xf numFmtId="0" fontId="13" fillId="4" borderId="0" xfId="2" applyFont="1" applyFill="1">
      <alignment vertical="center"/>
    </xf>
    <xf numFmtId="0" fontId="1" fillId="4" borderId="0" xfId="2" applyFill="1" applyAlignment="1">
      <alignment vertical="center" textRotation="255"/>
    </xf>
    <xf numFmtId="0" fontId="1" fillId="4" borderId="0" xfId="2" applyFill="1" applyAlignment="1">
      <alignment horizontal="distributed" vertical="center"/>
    </xf>
    <xf numFmtId="38" fontId="6" fillId="4" borderId="94" xfId="1" applyFont="1" applyFill="1" applyBorder="1" applyAlignment="1">
      <alignment vertical="center"/>
    </xf>
    <xf numFmtId="38" fontId="6" fillId="4" borderId="94" xfId="1" applyFont="1" applyFill="1" applyBorder="1">
      <alignment vertical="center"/>
    </xf>
    <xf numFmtId="0" fontId="34" fillId="4" borderId="0" xfId="2" applyFont="1" applyFill="1">
      <alignment vertical="center"/>
    </xf>
    <xf numFmtId="0" fontId="34" fillId="4" borderId="0" xfId="2" applyFont="1" applyFill="1" applyAlignment="1">
      <alignment vertical="center" textRotation="255"/>
    </xf>
    <xf numFmtId="0" fontId="34" fillId="4" borderId="0" xfId="2" applyFont="1" applyFill="1" applyAlignment="1">
      <alignment horizontal="distributed" vertical="center"/>
    </xf>
    <xf numFmtId="176" fontId="34" fillId="4" borderId="0" xfId="1" applyNumberFormat="1" applyFont="1" applyFill="1" applyBorder="1" applyAlignment="1">
      <alignment horizontal="center" vertical="top"/>
    </xf>
    <xf numFmtId="38" fontId="34" fillId="4" borderId="0" xfId="1" applyFont="1" applyFill="1" applyBorder="1" applyAlignment="1">
      <alignment vertical="center"/>
    </xf>
    <xf numFmtId="38" fontId="34" fillId="4" borderId="0" xfId="1" applyFont="1" applyFill="1" applyBorder="1" applyAlignment="1">
      <alignment horizontal="left" vertical="top"/>
    </xf>
    <xf numFmtId="0" fontId="6" fillId="6" borderId="0" xfId="2" applyFont="1" applyFill="1">
      <alignment vertical="center"/>
    </xf>
    <xf numFmtId="0" fontId="6" fillId="5" borderId="10" xfId="2" applyFont="1" applyFill="1" applyBorder="1" applyAlignment="1">
      <alignment horizontal="center" vertical="center" shrinkToFit="1"/>
    </xf>
    <xf numFmtId="0" fontId="21" fillId="6" borderId="128" xfId="2" applyFont="1" applyFill="1" applyBorder="1" applyAlignment="1">
      <alignment horizontal="center" vertical="center" shrinkToFit="1"/>
    </xf>
    <xf numFmtId="0" fontId="21" fillId="6" borderId="125" xfId="2" applyFont="1" applyFill="1" applyBorder="1" applyAlignment="1">
      <alignment horizontal="center" vertical="center" shrinkToFit="1"/>
    </xf>
    <xf numFmtId="0" fontId="21" fillId="6" borderId="126" xfId="2" applyFont="1" applyFill="1" applyBorder="1" applyAlignment="1">
      <alignment horizontal="center" vertical="center" shrinkToFit="1"/>
    </xf>
    <xf numFmtId="0" fontId="6" fillId="5" borderId="129" xfId="2" applyFont="1" applyFill="1" applyBorder="1">
      <alignment vertical="center"/>
    </xf>
    <xf numFmtId="181" fontId="6" fillId="5" borderId="132" xfId="2" applyNumberFormat="1" applyFont="1" applyFill="1" applyBorder="1" applyAlignment="1">
      <alignment horizontal="right" vertical="center"/>
    </xf>
    <xf numFmtId="0" fontId="6" fillId="5" borderId="132" xfId="2" applyFont="1" applyFill="1" applyBorder="1" applyAlignment="1">
      <alignment horizontal="center" vertical="center"/>
    </xf>
    <xf numFmtId="38" fontId="6" fillId="5" borderId="132" xfId="2" applyNumberFormat="1" applyFont="1" applyFill="1" applyBorder="1" applyAlignment="1">
      <alignment horizontal="right" vertical="center"/>
    </xf>
    <xf numFmtId="38" fontId="6" fillId="5" borderId="133" xfId="2" applyNumberFormat="1" applyFont="1" applyFill="1" applyBorder="1" applyAlignment="1">
      <alignment horizontal="right" vertical="center"/>
    </xf>
    <xf numFmtId="181" fontId="6" fillId="5" borderId="51" xfId="2" applyNumberFormat="1" applyFont="1" applyFill="1" applyBorder="1" applyAlignment="1">
      <alignment horizontal="right" vertical="center"/>
    </xf>
    <xf numFmtId="38" fontId="6" fillId="5" borderId="53" xfId="2" applyNumberFormat="1" applyFont="1" applyFill="1" applyBorder="1" applyAlignment="1">
      <alignment horizontal="right" vertical="center"/>
    </xf>
    <xf numFmtId="181" fontId="6" fillId="5" borderId="134" xfId="2" applyNumberFormat="1" applyFont="1" applyFill="1" applyBorder="1" applyAlignment="1">
      <alignment horizontal="right" vertical="center"/>
    </xf>
    <xf numFmtId="181" fontId="6" fillId="5" borderId="52" xfId="2" applyNumberFormat="1" applyFont="1" applyFill="1" applyBorder="1" applyAlignment="1">
      <alignment horizontal="right" vertical="center"/>
    </xf>
    <xf numFmtId="38" fontId="6" fillId="5" borderId="135" xfId="2" applyNumberFormat="1" applyFont="1" applyFill="1" applyBorder="1" applyAlignment="1">
      <alignment horizontal="right" vertical="center"/>
    </xf>
    <xf numFmtId="181" fontId="6" fillId="6" borderId="136" xfId="2" applyNumberFormat="1" applyFont="1" applyFill="1" applyBorder="1" applyAlignment="1">
      <alignment horizontal="right" vertical="center" shrinkToFit="1"/>
    </xf>
    <xf numFmtId="0" fontId="6" fillId="6" borderId="132" xfId="2" applyFont="1" applyFill="1" applyBorder="1" applyAlignment="1">
      <alignment horizontal="center" vertical="center" shrinkToFit="1"/>
    </xf>
    <xf numFmtId="38" fontId="6" fillId="6" borderId="133" xfId="2" applyNumberFormat="1" applyFont="1" applyFill="1" applyBorder="1" applyAlignment="1">
      <alignment horizontal="right" vertical="center" shrinkToFit="1"/>
    </xf>
    <xf numFmtId="0" fontId="21" fillId="5" borderId="137" xfId="2" applyFont="1" applyFill="1" applyBorder="1">
      <alignment vertical="center"/>
    </xf>
    <xf numFmtId="181" fontId="6" fillId="5" borderId="140" xfId="2" applyNumberFormat="1" applyFont="1" applyFill="1" applyBorder="1" applyAlignment="1">
      <alignment horizontal="center" vertical="center"/>
    </xf>
    <xf numFmtId="0" fontId="6" fillId="5" borderId="140" xfId="2" applyFont="1" applyFill="1" applyBorder="1" applyAlignment="1">
      <alignment horizontal="center" vertical="center"/>
    </xf>
    <xf numFmtId="38" fontId="6" fillId="5" borderId="140" xfId="2" applyNumberFormat="1" applyFont="1" applyFill="1" applyBorder="1" applyAlignment="1">
      <alignment horizontal="right" vertical="center"/>
    </xf>
    <xf numFmtId="38" fontId="6" fillId="5" borderId="141" xfId="2" applyNumberFormat="1" applyFont="1" applyFill="1" applyBorder="1" applyAlignment="1">
      <alignment horizontal="right" vertical="center"/>
    </xf>
    <xf numFmtId="181" fontId="6" fillId="5" borderId="54" xfId="2" applyNumberFormat="1" applyFont="1" applyFill="1" applyBorder="1" applyAlignment="1">
      <alignment horizontal="right" vertical="center"/>
    </xf>
    <xf numFmtId="38" fontId="6" fillId="5" borderId="56" xfId="2" applyNumberFormat="1" applyFont="1" applyFill="1" applyBorder="1" applyAlignment="1">
      <alignment horizontal="right" vertical="center"/>
    </xf>
    <xf numFmtId="181" fontId="6" fillId="5" borderId="142" xfId="2" applyNumberFormat="1" applyFont="1" applyFill="1" applyBorder="1" applyAlignment="1">
      <alignment horizontal="right" vertical="center"/>
    </xf>
    <xf numFmtId="181" fontId="6" fillId="5" borderId="55" xfId="2" applyNumberFormat="1" applyFont="1" applyFill="1" applyBorder="1" applyAlignment="1">
      <alignment horizontal="right" vertical="center"/>
    </xf>
    <xf numFmtId="38" fontId="6" fillId="5" borderId="143" xfId="2" applyNumberFormat="1" applyFont="1" applyFill="1" applyBorder="1" applyAlignment="1">
      <alignment horizontal="right" vertical="center"/>
    </xf>
    <xf numFmtId="181" fontId="6" fillId="6" borderId="144" xfId="2" applyNumberFormat="1" applyFont="1" applyFill="1" applyBorder="1" applyAlignment="1">
      <alignment horizontal="right" vertical="center" shrinkToFit="1"/>
    </xf>
    <xf numFmtId="0" fontId="6" fillId="6" borderId="140" xfId="2" applyFont="1" applyFill="1" applyBorder="1" applyAlignment="1">
      <alignment horizontal="center" vertical="center" shrinkToFit="1"/>
    </xf>
    <xf numFmtId="38" fontId="6" fillId="6" borderId="141" xfId="2" applyNumberFormat="1" applyFont="1" applyFill="1" applyBorder="1" applyAlignment="1">
      <alignment horizontal="right" vertical="center" shrinkToFit="1"/>
    </xf>
    <xf numFmtId="181" fontId="6" fillId="5" borderId="140" xfId="2" applyNumberFormat="1" applyFont="1" applyFill="1" applyBorder="1">
      <alignment vertical="center"/>
    </xf>
    <xf numFmtId="38" fontId="6" fillId="5" borderId="141" xfId="2" applyNumberFormat="1" applyFont="1" applyFill="1" applyBorder="1" applyAlignment="1">
      <alignment horizontal="right" vertical="center" shrinkToFit="1"/>
    </xf>
    <xf numFmtId="38" fontId="6" fillId="5" borderId="143" xfId="2" applyNumberFormat="1" applyFont="1" applyFill="1" applyBorder="1" applyAlignment="1">
      <alignment horizontal="right" vertical="center" shrinkToFit="1"/>
    </xf>
    <xf numFmtId="0" fontId="6" fillId="5" borderId="137" xfId="2" applyFont="1" applyFill="1" applyBorder="1" applyAlignment="1">
      <alignment vertical="center" shrinkToFit="1"/>
    </xf>
    <xf numFmtId="181" fontId="6" fillId="5" borderId="140" xfId="2" applyNumberFormat="1" applyFont="1" applyFill="1" applyBorder="1" applyAlignment="1">
      <alignment horizontal="right" vertical="center" shrinkToFit="1"/>
    </xf>
    <xf numFmtId="0" fontId="6" fillId="5" borderId="140" xfId="2" applyFont="1" applyFill="1" applyBorder="1" applyAlignment="1">
      <alignment horizontal="center" vertical="center" shrinkToFit="1"/>
    </xf>
    <xf numFmtId="38" fontId="6" fillId="5" borderId="140" xfId="2" applyNumberFormat="1" applyFont="1" applyFill="1" applyBorder="1" applyAlignment="1">
      <alignment horizontal="right" vertical="center" shrinkToFit="1"/>
    </xf>
    <xf numFmtId="181" fontId="6" fillId="5" borderId="54" xfId="2" applyNumberFormat="1" applyFont="1" applyFill="1" applyBorder="1" applyAlignment="1">
      <alignment horizontal="right" vertical="center" shrinkToFit="1"/>
    </xf>
    <xf numFmtId="38" fontId="6" fillId="5" borderId="56" xfId="2" applyNumberFormat="1" applyFont="1" applyFill="1" applyBorder="1" applyAlignment="1">
      <alignment horizontal="right" vertical="center" shrinkToFit="1"/>
    </xf>
    <xf numFmtId="181" fontId="6" fillId="5" borderId="142" xfId="2" applyNumberFormat="1" applyFont="1" applyFill="1" applyBorder="1" applyAlignment="1">
      <alignment horizontal="right" vertical="center" shrinkToFit="1"/>
    </xf>
    <xf numFmtId="181" fontId="6" fillId="5" borderId="55" xfId="2" applyNumberFormat="1" applyFont="1" applyFill="1" applyBorder="1" applyAlignment="1">
      <alignment horizontal="right" vertical="center" shrinkToFit="1"/>
    </xf>
    <xf numFmtId="0" fontId="6" fillId="5" borderId="145" xfId="2" applyFont="1" applyFill="1" applyBorder="1" applyAlignment="1">
      <alignment vertical="center" shrinkToFit="1"/>
    </xf>
    <xf numFmtId="181" fontId="6" fillId="5" borderId="149" xfId="2" applyNumberFormat="1" applyFont="1" applyFill="1" applyBorder="1" applyAlignment="1">
      <alignment horizontal="right" vertical="center" shrinkToFit="1"/>
    </xf>
    <xf numFmtId="0" fontId="6" fillId="5" borderId="149" xfId="2" applyFont="1" applyFill="1" applyBorder="1" applyAlignment="1">
      <alignment horizontal="center" vertical="center" shrinkToFit="1"/>
    </xf>
    <xf numFmtId="38" fontId="6" fillId="5" borderId="149" xfId="2" applyNumberFormat="1" applyFont="1" applyFill="1" applyBorder="1" applyAlignment="1">
      <alignment horizontal="right" vertical="center" shrinkToFit="1"/>
    </xf>
    <xf numFmtId="38" fontId="6" fillId="5" borderId="150" xfId="2" applyNumberFormat="1" applyFont="1" applyFill="1" applyBorder="1" applyAlignment="1">
      <alignment horizontal="right" vertical="center" shrinkToFit="1"/>
    </xf>
    <xf numFmtId="0" fontId="6" fillId="5" borderId="151" xfId="2" applyFont="1" applyFill="1" applyBorder="1" applyAlignment="1">
      <alignment horizontal="right" vertical="center" shrinkToFit="1"/>
    </xf>
    <xf numFmtId="38" fontId="6" fillId="5" borderId="152" xfId="2" applyNumberFormat="1" applyFont="1" applyFill="1" applyBorder="1" applyAlignment="1">
      <alignment horizontal="right" vertical="center" shrinkToFit="1"/>
    </xf>
    <xf numFmtId="181" fontId="6" fillId="5" borderId="153" xfId="2" applyNumberFormat="1" applyFont="1" applyFill="1" applyBorder="1" applyAlignment="1">
      <alignment horizontal="right" vertical="center" shrinkToFit="1"/>
    </xf>
    <xf numFmtId="181" fontId="6" fillId="5" borderId="146" xfId="2" applyNumberFormat="1" applyFont="1" applyFill="1" applyBorder="1" applyAlignment="1">
      <alignment horizontal="right" vertical="center" shrinkToFit="1"/>
    </xf>
    <xf numFmtId="38" fontId="6" fillId="5" borderId="154" xfId="2" applyNumberFormat="1" applyFont="1" applyFill="1" applyBorder="1" applyAlignment="1">
      <alignment horizontal="right" vertical="center" shrinkToFit="1"/>
    </xf>
    <xf numFmtId="181" fontId="6" fillId="6" borderId="128" xfId="2" applyNumberFormat="1" applyFont="1" applyFill="1" applyBorder="1" applyAlignment="1">
      <alignment horizontal="right" vertical="center" shrinkToFit="1"/>
    </xf>
    <xf numFmtId="0" fontId="6" fillId="6" borderId="125" xfId="2" applyFont="1" applyFill="1" applyBorder="1" applyAlignment="1">
      <alignment horizontal="center" vertical="center" shrinkToFit="1"/>
    </xf>
    <xf numFmtId="38" fontId="6" fillId="6" borderId="126" xfId="2" applyNumberFormat="1" applyFont="1" applyFill="1" applyBorder="1" applyAlignment="1">
      <alignment horizontal="right" vertical="center" shrinkToFit="1"/>
    </xf>
    <xf numFmtId="0" fontId="6" fillId="6" borderId="0" xfId="2" applyFont="1" applyFill="1" applyAlignment="1">
      <alignment vertical="center" shrinkToFit="1"/>
    </xf>
    <xf numFmtId="0" fontId="6" fillId="6" borderId="0" xfId="2" applyFont="1" applyFill="1" applyAlignment="1">
      <alignment horizontal="left" vertical="center" shrinkToFit="1"/>
    </xf>
    <xf numFmtId="181" fontId="6" fillId="6" borderId="0" xfId="2" applyNumberFormat="1" applyFont="1" applyFill="1" applyAlignment="1">
      <alignment horizontal="right" vertical="center" shrinkToFit="1"/>
    </xf>
    <xf numFmtId="0" fontId="6" fillId="6" borderId="0" xfId="2" applyFont="1" applyFill="1" applyAlignment="1">
      <alignment horizontal="center" vertical="center" shrinkToFit="1"/>
    </xf>
    <xf numFmtId="38" fontId="6" fillId="6" borderId="0" xfId="2" applyNumberFormat="1" applyFont="1" applyFill="1" applyAlignment="1">
      <alignment horizontal="right" vertical="center" shrinkToFit="1"/>
    </xf>
    <xf numFmtId="0" fontId="6" fillId="6" borderId="0" xfId="2" applyFont="1" applyFill="1" applyAlignment="1">
      <alignment horizontal="right" vertical="center" shrinkToFit="1"/>
    </xf>
    <xf numFmtId="181" fontId="6" fillId="6" borderId="47" xfId="2" applyNumberFormat="1" applyFont="1" applyFill="1" applyBorder="1" applyAlignment="1">
      <alignment horizontal="right" vertical="center" shrinkToFit="1"/>
    </xf>
    <xf numFmtId="0" fontId="6" fillId="6" borderId="47" xfId="2" applyFont="1" applyFill="1" applyBorder="1" applyAlignment="1">
      <alignment horizontal="center" vertical="center" shrinkToFit="1"/>
    </xf>
    <xf numFmtId="38" fontId="6" fillId="6" borderId="47" xfId="2" applyNumberFormat="1" applyFont="1" applyFill="1" applyBorder="1" applyAlignment="1">
      <alignment horizontal="right" vertical="center" shrinkToFit="1"/>
    </xf>
    <xf numFmtId="38" fontId="42" fillId="2" borderId="0" xfId="1" applyFont="1" applyFill="1" applyBorder="1" applyAlignment="1" applyProtection="1">
      <alignment vertical="center"/>
      <protection locked="0"/>
    </xf>
    <xf numFmtId="38" fontId="42" fillId="2" borderId="91" xfId="1" applyFont="1" applyFill="1" applyBorder="1" applyAlignment="1" applyProtection="1">
      <alignment vertical="center"/>
      <protection locked="0"/>
    </xf>
    <xf numFmtId="38" fontId="42" fillId="2" borderId="92" xfId="1" applyFont="1" applyFill="1" applyBorder="1" applyAlignment="1" applyProtection="1">
      <alignment vertical="center"/>
      <protection locked="0"/>
    </xf>
    <xf numFmtId="38" fontId="42" fillId="2" borderId="93" xfId="1" applyFont="1" applyFill="1" applyBorder="1" applyAlignment="1" applyProtection="1">
      <alignment vertical="center"/>
      <protection locked="0"/>
    </xf>
    <xf numFmtId="38" fontId="42" fillId="2" borderId="0" xfId="1" applyFont="1" applyFill="1" applyBorder="1" applyAlignment="1" applyProtection="1">
      <alignment horizontal="left" vertical="top"/>
      <protection locked="0"/>
    </xf>
    <xf numFmtId="0" fontId="42" fillId="2" borderId="0" xfId="3" applyFont="1" applyFill="1" applyProtection="1">
      <alignment vertical="center"/>
      <protection locked="0"/>
    </xf>
    <xf numFmtId="38" fontId="42" fillId="2" borderId="42" xfId="1" applyFont="1" applyFill="1" applyBorder="1" applyAlignment="1" applyProtection="1">
      <alignment vertical="center"/>
      <protection locked="0"/>
    </xf>
    <xf numFmtId="38" fontId="42" fillId="2" borderId="23" xfId="1" applyFont="1" applyFill="1" applyBorder="1" applyAlignment="1" applyProtection="1">
      <alignment vertical="center"/>
      <protection locked="0"/>
    </xf>
    <xf numFmtId="0" fontId="6" fillId="7" borderId="129" xfId="2" applyFont="1" applyFill="1" applyBorder="1" applyAlignment="1">
      <alignment vertical="center" shrinkToFit="1"/>
    </xf>
    <xf numFmtId="181" fontId="6" fillId="7" borderId="132" xfId="2" applyNumberFormat="1" applyFont="1" applyFill="1" applyBorder="1" applyAlignment="1">
      <alignment horizontal="right" vertical="center" shrinkToFit="1"/>
    </xf>
    <xf numFmtId="0" fontId="6" fillId="7" borderId="132" xfId="2" applyFont="1" applyFill="1" applyBorder="1" applyAlignment="1">
      <alignment horizontal="center" vertical="center" shrinkToFit="1"/>
    </xf>
    <xf numFmtId="38" fontId="6" fillId="7" borderId="132" xfId="2" applyNumberFormat="1" applyFont="1" applyFill="1" applyBorder="1" applyAlignment="1">
      <alignment horizontal="right" vertical="center" shrinkToFit="1"/>
    </xf>
    <xf numFmtId="38" fontId="6" fillId="7" borderId="133" xfId="2" applyNumberFormat="1" applyFont="1" applyFill="1" applyBorder="1" applyAlignment="1">
      <alignment horizontal="right" vertical="center" shrinkToFit="1"/>
    </xf>
    <xf numFmtId="181" fontId="6" fillId="7" borderId="51" xfId="2" applyNumberFormat="1" applyFont="1" applyFill="1" applyBorder="1" applyAlignment="1">
      <alignment horizontal="right" vertical="center" shrinkToFit="1"/>
    </xf>
    <xf numFmtId="38" fontId="6" fillId="7" borderId="53" xfId="2" applyNumberFormat="1" applyFont="1" applyFill="1" applyBorder="1" applyAlignment="1">
      <alignment horizontal="right" vertical="center" shrinkToFit="1"/>
    </xf>
    <xf numFmtId="181" fontId="6" fillId="7" borderId="134" xfId="2" applyNumberFormat="1" applyFont="1" applyFill="1" applyBorder="1" applyAlignment="1">
      <alignment horizontal="right" vertical="center" shrinkToFit="1"/>
    </xf>
    <xf numFmtId="181" fontId="6" fillId="7" borderId="52" xfId="2" applyNumberFormat="1" applyFont="1" applyFill="1" applyBorder="1" applyAlignment="1">
      <alignment horizontal="right" vertical="center" shrinkToFit="1"/>
    </xf>
    <xf numFmtId="38" fontId="6" fillId="7" borderId="135" xfId="2" applyNumberFormat="1" applyFont="1" applyFill="1" applyBorder="1" applyAlignment="1">
      <alignment horizontal="right" vertical="center" shrinkToFit="1"/>
    </xf>
    <xf numFmtId="181" fontId="6" fillId="7" borderId="136" xfId="2" applyNumberFormat="1" applyFont="1" applyFill="1" applyBorder="1" applyAlignment="1">
      <alignment horizontal="right" vertical="center" shrinkToFit="1"/>
    </xf>
    <xf numFmtId="0" fontId="6" fillId="7" borderId="137" xfId="2" applyFont="1" applyFill="1" applyBorder="1" applyAlignment="1">
      <alignment vertical="center" shrinkToFit="1"/>
    </xf>
    <xf numFmtId="181" fontId="6" fillId="7" borderId="140" xfId="2" applyNumberFormat="1" applyFont="1" applyFill="1" applyBorder="1" applyAlignment="1">
      <alignment horizontal="right" vertical="center" shrinkToFit="1"/>
    </xf>
    <xf numFmtId="0" fontId="6" fillId="7" borderId="140" xfId="2" applyFont="1" applyFill="1" applyBorder="1" applyAlignment="1">
      <alignment horizontal="center" vertical="center" shrinkToFit="1"/>
    </xf>
    <xf numFmtId="38" fontId="6" fillId="7" borderId="140" xfId="2" applyNumberFormat="1" applyFont="1" applyFill="1" applyBorder="1" applyAlignment="1">
      <alignment horizontal="right" vertical="center" shrinkToFit="1"/>
    </xf>
    <xf numFmtId="38" fontId="6" fillId="7" borderId="141" xfId="2" applyNumberFormat="1" applyFont="1" applyFill="1" applyBorder="1" applyAlignment="1">
      <alignment horizontal="right" vertical="center" shrinkToFit="1"/>
    </xf>
    <xf numFmtId="181" fontId="6" fillId="7" borderId="54" xfId="2" applyNumberFormat="1" applyFont="1" applyFill="1" applyBorder="1" applyAlignment="1">
      <alignment horizontal="right" vertical="center" shrinkToFit="1"/>
    </xf>
    <xf numFmtId="38" fontId="6" fillId="7" borderId="56" xfId="2" applyNumberFormat="1" applyFont="1" applyFill="1" applyBorder="1" applyAlignment="1">
      <alignment horizontal="right" vertical="center" shrinkToFit="1"/>
    </xf>
    <xf numFmtId="181" fontId="6" fillId="7" borderId="142" xfId="2" applyNumberFormat="1" applyFont="1" applyFill="1" applyBorder="1" applyAlignment="1">
      <alignment horizontal="right" vertical="center" shrinkToFit="1"/>
    </xf>
    <xf numFmtId="181" fontId="6" fillId="7" borderId="55" xfId="2" applyNumberFormat="1" applyFont="1" applyFill="1" applyBorder="1" applyAlignment="1">
      <alignment horizontal="right" vertical="center" shrinkToFit="1"/>
    </xf>
    <xf numFmtId="38" fontId="6" fillId="7" borderId="143" xfId="2" applyNumberFormat="1" applyFont="1" applyFill="1" applyBorder="1" applyAlignment="1">
      <alignment horizontal="right" vertical="center" shrinkToFit="1"/>
    </xf>
    <xf numFmtId="181" fontId="6" fillId="7" borderId="144" xfId="2" applyNumberFormat="1" applyFont="1" applyFill="1" applyBorder="1" applyAlignment="1">
      <alignment horizontal="right" vertical="center" shrinkToFit="1"/>
    </xf>
    <xf numFmtId="0" fontId="6" fillId="7" borderId="145" xfId="2" applyFont="1" applyFill="1" applyBorder="1" applyAlignment="1">
      <alignment vertical="center" shrinkToFit="1"/>
    </xf>
    <xf numFmtId="181" fontId="6" fillId="7" borderId="149" xfId="2" applyNumberFormat="1" applyFont="1" applyFill="1" applyBorder="1" applyAlignment="1">
      <alignment horizontal="right" vertical="center" shrinkToFit="1"/>
    </xf>
    <xf numFmtId="0" fontId="6" fillId="7" borderId="149" xfId="2" applyFont="1" applyFill="1" applyBorder="1" applyAlignment="1">
      <alignment horizontal="center" vertical="center" shrinkToFit="1"/>
    </xf>
    <xf numFmtId="38" fontId="6" fillId="7" borderId="149" xfId="2" applyNumberFormat="1" applyFont="1" applyFill="1" applyBorder="1" applyAlignment="1">
      <alignment horizontal="right" vertical="center" shrinkToFit="1"/>
    </xf>
    <xf numFmtId="38" fontId="6" fillId="7" borderId="150" xfId="2" applyNumberFormat="1" applyFont="1" applyFill="1" applyBorder="1" applyAlignment="1">
      <alignment horizontal="right" vertical="center" shrinkToFit="1"/>
    </xf>
    <xf numFmtId="0" fontId="6" fillId="7" borderId="151" xfId="2" applyFont="1" applyFill="1" applyBorder="1" applyAlignment="1">
      <alignment horizontal="right" vertical="center" shrinkToFit="1"/>
    </xf>
    <xf numFmtId="38" fontId="6" fillId="7" borderId="152" xfId="2" applyNumberFormat="1" applyFont="1" applyFill="1" applyBorder="1" applyAlignment="1">
      <alignment horizontal="right" vertical="center" shrinkToFit="1"/>
    </xf>
    <xf numFmtId="181" fontId="6" fillId="7" borderId="153" xfId="2" applyNumberFormat="1" applyFont="1" applyFill="1" applyBorder="1" applyAlignment="1">
      <alignment horizontal="right" vertical="center" shrinkToFit="1"/>
    </xf>
    <xf numFmtId="181" fontId="6" fillId="7" borderId="146" xfId="2" applyNumberFormat="1" applyFont="1" applyFill="1" applyBorder="1" applyAlignment="1">
      <alignment horizontal="right" vertical="center" shrinkToFit="1"/>
    </xf>
    <xf numFmtId="38" fontId="6" fillId="7" borderId="154" xfId="2" applyNumberFormat="1" applyFont="1" applyFill="1" applyBorder="1" applyAlignment="1">
      <alignment horizontal="right" vertical="center" shrinkToFit="1"/>
    </xf>
    <xf numFmtId="181" fontId="6" fillId="7" borderId="128" xfId="2" applyNumberFormat="1" applyFont="1" applyFill="1" applyBorder="1" applyAlignment="1">
      <alignment horizontal="right" vertical="center" shrinkToFit="1"/>
    </xf>
    <xf numFmtId="0" fontId="6" fillId="7" borderId="125" xfId="2" applyFont="1" applyFill="1" applyBorder="1" applyAlignment="1">
      <alignment horizontal="center" vertical="center" shrinkToFit="1"/>
    </xf>
    <xf numFmtId="38" fontId="6" fillId="7" borderId="126" xfId="2" applyNumberFormat="1" applyFont="1" applyFill="1" applyBorder="1" applyAlignment="1">
      <alignment horizontal="right" vertical="center" shrinkToFit="1"/>
    </xf>
    <xf numFmtId="38" fontId="6" fillId="0" borderId="0" xfId="1" applyFont="1" applyFill="1">
      <alignment vertical="center"/>
    </xf>
    <xf numFmtId="0" fontId="6" fillId="0" borderId="0" xfId="1" quotePrefix="1" applyNumberFormat="1" applyFont="1">
      <alignment vertical="center"/>
    </xf>
    <xf numFmtId="0" fontId="6" fillId="0" borderId="0" xfId="1" applyNumberFormat="1" applyFont="1" applyFill="1">
      <alignment vertical="center"/>
    </xf>
    <xf numFmtId="38" fontId="6" fillId="0" borderId="46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1" fillId="0" borderId="50" xfId="2" applyBorder="1" applyAlignment="1">
      <alignment horizontal="center" vertical="center"/>
    </xf>
    <xf numFmtId="38" fontId="6" fillId="0" borderId="94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83" xfId="2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83" xfId="1" applyFont="1" applyBorder="1" applyAlignment="1">
      <alignment horizontal="center" vertical="center"/>
    </xf>
    <xf numFmtId="38" fontId="34" fillId="0" borderId="95" xfId="1" applyFont="1" applyBorder="1" applyAlignment="1">
      <alignment horizontal="center" vertical="distributed"/>
    </xf>
    <xf numFmtId="0" fontId="35" fillId="0" borderId="96" xfId="2" applyFont="1" applyBorder="1" applyAlignment="1">
      <alignment horizontal="center" vertical="center"/>
    </xf>
    <xf numFmtId="0" fontId="35" fillId="0" borderId="97" xfId="2" applyFont="1" applyBorder="1" applyAlignment="1">
      <alignment horizontal="center" vertical="center"/>
    </xf>
    <xf numFmtId="176" fontId="42" fillId="2" borderId="95" xfId="1" applyNumberFormat="1" applyFont="1" applyFill="1" applyBorder="1" applyAlignment="1" applyProtection="1">
      <alignment horizontal="left" vertical="center" indent="1"/>
      <protection locked="0"/>
    </xf>
    <xf numFmtId="0" fontId="43" fillId="2" borderId="96" xfId="3" applyFont="1" applyFill="1" applyBorder="1" applyAlignment="1" applyProtection="1">
      <alignment horizontal="left" vertical="center" indent="1"/>
      <protection locked="0"/>
    </xf>
    <xf numFmtId="0" fontId="43" fillId="2" borderId="98" xfId="3" applyFont="1" applyFill="1" applyBorder="1" applyAlignment="1" applyProtection="1">
      <alignment horizontal="left" vertical="center" indent="1"/>
      <protection locked="0"/>
    </xf>
    <xf numFmtId="38" fontId="6" fillId="0" borderId="22" xfId="1" applyFont="1" applyBorder="1" applyAlignment="1">
      <alignment horizontal="distributed" vertical="distributed"/>
    </xf>
    <xf numFmtId="0" fontId="1" fillId="0" borderId="0" xfId="2" applyAlignment="1">
      <alignment horizontal="distributed" vertical="center"/>
    </xf>
    <xf numFmtId="0" fontId="1" fillId="0" borderId="21" xfId="2" applyBorder="1" applyAlignment="1">
      <alignment horizontal="distributed" vertical="center"/>
    </xf>
    <xf numFmtId="0" fontId="1" fillId="0" borderId="45" xfId="2" applyBorder="1" applyAlignment="1">
      <alignment horizontal="distributed" vertical="center"/>
    </xf>
    <xf numFmtId="0" fontId="1" fillId="0" borderId="5" xfId="2" applyBorder="1" applyAlignment="1">
      <alignment horizontal="distributed" vertical="center"/>
    </xf>
    <xf numFmtId="0" fontId="1" fillId="0" borderId="32" xfId="2" applyBorder="1" applyAlignment="1">
      <alignment horizontal="distributed" vertical="center"/>
    </xf>
    <xf numFmtId="176" fontId="47" fillId="2" borderId="90" xfId="1" applyNumberFormat="1" applyFont="1" applyFill="1" applyBorder="1" applyAlignment="1" applyProtection="1">
      <alignment horizontal="left" vertical="center" indent="1" shrinkToFit="1"/>
      <protection locked="0"/>
    </xf>
    <xf numFmtId="0" fontId="48" fillId="2" borderId="91" xfId="3" applyFont="1" applyFill="1" applyBorder="1" applyAlignment="1" applyProtection="1">
      <alignment horizontal="left" vertical="center" indent="1" shrinkToFit="1"/>
      <protection locked="0"/>
    </xf>
    <xf numFmtId="0" fontId="48" fillId="2" borderId="93" xfId="3" applyFont="1" applyFill="1" applyBorder="1" applyAlignment="1" applyProtection="1">
      <alignment horizontal="left" vertical="center" indent="1" shrinkToFit="1"/>
      <protection locked="0"/>
    </xf>
    <xf numFmtId="0" fontId="48" fillId="2" borderId="22" xfId="3" applyFont="1" applyFill="1" applyBorder="1" applyAlignment="1" applyProtection="1">
      <alignment horizontal="left" vertical="center" indent="1" shrinkToFit="1"/>
      <protection locked="0"/>
    </xf>
    <xf numFmtId="0" fontId="48" fillId="2" borderId="0" xfId="3" applyFont="1" applyFill="1" applyAlignment="1" applyProtection="1">
      <alignment horizontal="left" vertical="center" indent="1" shrinkToFit="1"/>
      <protection locked="0"/>
    </xf>
    <xf numFmtId="0" fontId="48" fillId="2" borderId="23" xfId="3" applyFont="1" applyFill="1" applyBorder="1" applyAlignment="1" applyProtection="1">
      <alignment horizontal="left" vertical="center" indent="1" shrinkToFit="1"/>
      <protection locked="0"/>
    </xf>
    <xf numFmtId="0" fontId="48" fillId="2" borderId="45" xfId="3" applyFont="1" applyFill="1" applyBorder="1" applyAlignment="1" applyProtection="1">
      <alignment horizontal="left" vertical="center" indent="1" shrinkToFit="1"/>
      <protection locked="0"/>
    </xf>
    <xf numFmtId="0" fontId="48" fillId="2" borderId="5" xfId="3" applyFont="1" applyFill="1" applyBorder="1" applyAlignment="1" applyProtection="1">
      <alignment horizontal="left" vertical="center" indent="1" shrinkToFit="1"/>
      <protection locked="0"/>
    </xf>
    <xf numFmtId="0" fontId="48" fillId="2" borderId="6" xfId="3" applyFont="1" applyFill="1" applyBorder="1" applyAlignment="1" applyProtection="1">
      <alignment horizontal="left" vertical="center" indent="1" shrinkToFit="1"/>
      <protection locked="0"/>
    </xf>
    <xf numFmtId="38" fontId="6" fillId="0" borderId="41" xfId="1" applyFont="1" applyBorder="1" applyAlignment="1">
      <alignment horizontal="distributed" vertical="distributed" shrinkToFit="1"/>
    </xf>
    <xf numFmtId="0" fontId="1" fillId="0" borderId="39" xfId="2" applyBorder="1" applyAlignment="1">
      <alignment horizontal="distributed" vertical="center" shrinkToFit="1"/>
    </xf>
    <xf numFmtId="0" fontId="1" fillId="0" borderId="40" xfId="2" applyBorder="1" applyAlignment="1">
      <alignment horizontal="distributed" vertical="center" shrinkToFit="1"/>
    </xf>
    <xf numFmtId="0" fontId="1" fillId="0" borderId="22" xfId="2" applyBorder="1" applyAlignment="1">
      <alignment horizontal="distributed" vertical="center" shrinkToFit="1"/>
    </xf>
    <xf numFmtId="0" fontId="1" fillId="0" borderId="0" xfId="2" applyAlignment="1">
      <alignment horizontal="distributed" vertical="center" shrinkToFit="1"/>
    </xf>
    <xf numFmtId="0" fontId="1" fillId="0" borderId="21" xfId="2" applyBorder="1" applyAlignment="1">
      <alignment horizontal="distributed" vertical="center" shrinkToFit="1"/>
    </xf>
    <xf numFmtId="176" fontId="42" fillId="2" borderId="41" xfId="1" applyNumberFormat="1" applyFont="1" applyFill="1" applyBorder="1" applyAlignment="1" applyProtection="1">
      <alignment horizontal="center" vertical="top"/>
      <protection locked="0"/>
    </xf>
    <xf numFmtId="176" fontId="42" fillId="2" borderId="39" xfId="1" applyNumberFormat="1" applyFont="1" applyFill="1" applyBorder="1" applyAlignment="1" applyProtection="1">
      <alignment horizontal="center" vertical="top"/>
      <protection locked="0"/>
    </xf>
    <xf numFmtId="176" fontId="42" fillId="2" borderId="22" xfId="1" applyNumberFormat="1" applyFont="1" applyFill="1" applyBorder="1" applyAlignment="1" applyProtection="1">
      <alignment horizontal="center" vertical="top"/>
      <protection locked="0"/>
    </xf>
    <xf numFmtId="176" fontId="42" fillId="2" borderId="0" xfId="1" applyNumberFormat="1" applyFont="1" applyFill="1" applyBorder="1" applyAlignment="1" applyProtection="1">
      <alignment horizontal="center" vertical="top"/>
      <protection locked="0"/>
    </xf>
    <xf numFmtId="0" fontId="43" fillId="2" borderId="39" xfId="3" applyFont="1" applyFill="1" applyBorder="1" applyAlignment="1" applyProtection="1">
      <alignment horizontal="center" vertical="center"/>
      <protection locked="0"/>
    </xf>
    <xf numFmtId="0" fontId="43" fillId="2" borderId="0" xfId="3" applyFont="1" applyFill="1" applyAlignment="1" applyProtection="1">
      <alignment horizontal="center" vertical="center"/>
      <protection locked="0"/>
    </xf>
    <xf numFmtId="0" fontId="42" fillId="2" borderId="0" xfId="3" applyFont="1" applyFill="1" applyProtection="1">
      <alignment vertical="center"/>
      <protection locked="0"/>
    </xf>
    <xf numFmtId="0" fontId="43" fillId="2" borderId="0" xfId="3" applyFont="1" applyFill="1" applyProtection="1">
      <alignment vertical="center"/>
      <protection locked="0"/>
    </xf>
    <xf numFmtId="0" fontId="46" fillId="2" borderId="0" xfId="3" quotePrefix="1" applyFont="1" applyFill="1" applyAlignment="1" applyProtection="1">
      <alignment horizontal="left" vertical="center" shrinkToFit="1"/>
      <protection locked="0"/>
    </xf>
    <xf numFmtId="0" fontId="46" fillId="2" borderId="0" xfId="3" applyFont="1" applyFill="1" applyAlignment="1" applyProtection="1">
      <alignment horizontal="left" vertical="center" shrinkToFit="1"/>
      <protection locked="0"/>
    </xf>
    <xf numFmtId="0" fontId="46" fillId="2" borderId="23" xfId="3" applyFont="1" applyFill="1" applyBorder="1" applyAlignment="1" applyProtection="1">
      <alignment horizontal="left" vertical="center" shrinkToFit="1"/>
      <protection locked="0"/>
    </xf>
    <xf numFmtId="38" fontId="6" fillId="0" borderId="22" xfId="1" applyFont="1" applyBorder="1" applyAlignment="1">
      <alignment horizontal="distributed" vertical="distributed" shrinkToFit="1"/>
    </xf>
    <xf numFmtId="176" fontId="42" fillId="2" borderId="61" xfId="1" applyNumberFormat="1" applyFont="1" applyFill="1" applyBorder="1" applyAlignment="1" applyProtection="1">
      <alignment horizontal="center" vertical="top"/>
      <protection locked="0"/>
    </xf>
    <xf numFmtId="176" fontId="42" fillId="2" borderId="36" xfId="1" applyNumberFormat="1" applyFont="1" applyFill="1" applyBorder="1" applyAlignment="1" applyProtection="1">
      <alignment horizontal="center" vertical="top"/>
      <protection locked="0"/>
    </xf>
    <xf numFmtId="0" fontId="43" fillId="2" borderId="36" xfId="3" applyFont="1" applyFill="1" applyBorder="1" applyAlignment="1" applyProtection="1">
      <alignment horizontal="center" vertical="center"/>
      <protection locked="0"/>
    </xf>
    <xf numFmtId="38" fontId="6" fillId="2" borderId="0" xfId="1" applyFont="1" applyFill="1" applyBorder="1" applyAlignment="1">
      <alignment horizontal="left"/>
    </xf>
    <xf numFmtId="38" fontId="42" fillId="2" borderId="0" xfId="1" applyFont="1" applyFill="1" applyBorder="1" applyAlignment="1" applyProtection="1">
      <alignment horizontal="center" vertical="center"/>
      <protection locked="0"/>
    </xf>
    <xf numFmtId="0" fontId="43" fillId="2" borderId="21" xfId="3" applyFont="1" applyFill="1" applyBorder="1" applyAlignment="1" applyProtection="1">
      <alignment horizontal="center" vertical="center"/>
      <protection locked="0"/>
    </xf>
    <xf numFmtId="0" fontId="43" fillId="2" borderId="60" xfId="3" applyFont="1" applyFill="1" applyBorder="1" applyAlignment="1" applyProtection="1">
      <alignment horizontal="center" vertical="center"/>
      <protection locked="0"/>
    </xf>
    <xf numFmtId="0" fontId="43" fillId="2" borderId="23" xfId="3" applyFont="1" applyFill="1" applyBorder="1" applyAlignment="1" applyProtection="1">
      <alignment horizontal="center" vertical="center"/>
      <protection locked="0"/>
    </xf>
    <xf numFmtId="0" fontId="43" fillId="2" borderId="37" xfId="3" applyFont="1" applyFill="1" applyBorder="1" applyAlignment="1" applyProtection="1">
      <alignment horizontal="center" vertical="center"/>
      <protection locked="0"/>
    </xf>
    <xf numFmtId="38" fontId="22" fillId="2" borderId="0" xfId="1" applyFont="1" applyFill="1" applyBorder="1" applyAlignment="1">
      <alignment horizontal="left" vertical="center"/>
    </xf>
    <xf numFmtId="38" fontId="22" fillId="2" borderId="5" xfId="1" applyFont="1" applyFill="1" applyBorder="1" applyAlignment="1">
      <alignment horizontal="left" vertical="center"/>
    </xf>
    <xf numFmtId="38" fontId="6" fillId="0" borderId="41" xfId="1" applyFont="1" applyBorder="1" applyAlignment="1">
      <alignment vertical="center" shrinkToFit="1"/>
    </xf>
    <xf numFmtId="0" fontId="1" fillId="0" borderId="39" xfId="2" applyBorder="1" applyAlignment="1">
      <alignment vertical="center" shrinkToFit="1"/>
    </xf>
    <xf numFmtId="0" fontId="1" fillId="0" borderId="63" xfId="2" applyBorder="1" applyAlignment="1">
      <alignment vertical="center" shrinkToFit="1"/>
    </xf>
    <xf numFmtId="0" fontId="1" fillId="0" borderId="22" xfId="2" applyBorder="1" applyAlignment="1">
      <alignment vertical="center" shrinkToFit="1"/>
    </xf>
    <xf numFmtId="0" fontId="1" fillId="0" borderId="0" xfId="2" applyAlignment="1">
      <alignment vertical="center" shrinkToFit="1"/>
    </xf>
    <xf numFmtId="0" fontId="1" fillId="0" borderId="19" xfId="2" applyBorder="1" applyAlignment="1">
      <alignment vertical="center" shrinkToFit="1"/>
    </xf>
    <xf numFmtId="38" fontId="31" fillId="0" borderId="77" xfId="1" applyFont="1" applyBorder="1" applyAlignment="1">
      <alignment horizontal="center" vertical="center"/>
    </xf>
    <xf numFmtId="38" fontId="31" fillId="0" borderId="70" xfId="1" applyFont="1" applyBorder="1" applyAlignment="1">
      <alignment horizontal="center" vertical="center"/>
    </xf>
    <xf numFmtId="0" fontId="32" fillId="0" borderId="70" xfId="2" applyFont="1" applyBorder="1">
      <alignment vertical="center"/>
    </xf>
    <xf numFmtId="0" fontId="1" fillId="0" borderId="70" xfId="2" applyBorder="1">
      <alignment vertical="center"/>
    </xf>
    <xf numFmtId="0" fontId="1" fillId="0" borderId="78" xfId="2" applyBorder="1">
      <alignment vertical="center"/>
    </xf>
    <xf numFmtId="38" fontId="31" fillId="0" borderId="80" xfId="1" applyFont="1" applyBorder="1" applyAlignment="1">
      <alignment horizontal="center" vertical="center"/>
    </xf>
    <xf numFmtId="38" fontId="31" fillId="0" borderId="65" xfId="1" applyFont="1" applyBorder="1" applyAlignment="1">
      <alignment horizontal="center" vertical="center"/>
    </xf>
    <xf numFmtId="0" fontId="32" fillId="0" borderId="65" xfId="2" applyFont="1" applyBorder="1">
      <alignment vertical="center"/>
    </xf>
    <xf numFmtId="0" fontId="1" fillId="0" borderId="65" xfId="2" applyBorder="1">
      <alignment vertical="center"/>
    </xf>
    <xf numFmtId="0" fontId="1" fillId="0" borderId="81" xfId="2" applyBorder="1">
      <alignment vertical="center"/>
    </xf>
    <xf numFmtId="38" fontId="6" fillId="0" borderId="79" xfId="1" applyFont="1" applyBorder="1" applyAlignment="1">
      <alignment horizontal="center" vertical="center"/>
    </xf>
    <xf numFmtId="0" fontId="1" fillId="0" borderId="82" xfId="2" applyBorder="1" applyAlignment="1">
      <alignment horizontal="center" vertical="center"/>
    </xf>
    <xf numFmtId="0" fontId="1" fillId="0" borderId="84" xfId="2" applyBorder="1">
      <alignment vertical="center"/>
    </xf>
    <xf numFmtId="0" fontId="1" fillId="0" borderId="0" xfId="2">
      <alignment vertical="center"/>
    </xf>
    <xf numFmtId="0" fontId="1" fillId="0" borderId="85" xfId="2" applyBorder="1">
      <alignment vertical="center"/>
    </xf>
    <xf numFmtId="0" fontId="1" fillId="0" borderId="80" xfId="2" applyBorder="1">
      <alignment vertical="center"/>
    </xf>
    <xf numFmtId="38" fontId="6" fillId="0" borderId="84" xfId="1" applyFont="1" applyBorder="1">
      <alignment vertical="center"/>
    </xf>
    <xf numFmtId="38" fontId="6" fillId="0" borderId="0" xfId="1" applyFont="1" applyBorder="1">
      <alignment vertical="center"/>
    </xf>
    <xf numFmtId="38" fontId="6" fillId="0" borderId="19" xfId="1" applyFont="1" applyBorder="1">
      <alignment vertical="center"/>
    </xf>
    <xf numFmtId="38" fontId="6" fillId="0" borderId="82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83" xfId="1" applyFont="1" applyBorder="1">
      <alignment vertical="center"/>
    </xf>
    <xf numFmtId="38" fontId="21" fillId="0" borderId="38" xfId="1" applyFont="1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20" xfId="2" applyBorder="1" applyAlignment="1">
      <alignment vertical="center" shrinkToFit="1"/>
    </xf>
    <xf numFmtId="0" fontId="1" fillId="0" borderId="21" xfId="2" applyBorder="1" applyAlignment="1">
      <alignment vertical="center" shrinkToFit="1"/>
    </xf>
    <xf numFmtId="38" fontId="25" fillId="0" borderId="41" xfId="1" applyFont="1" applyFill="1" applyBorder="1" applyAlignment="1">
      <alignment horizontal="center" vertical="center"/>
    </xf>
    <xf numFmtId="0" fontId="1" fillId="0" borderId="39" xfId="2" applyBorder="1" applyAlignment="1">
      <alignment horizontal="center" vertical="center"/>
    </xf>
    <xf numFmtId="0" fontId="1" fillId="0" borderId="40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21" xfId="2" applyBorder="1" applyAlignment="1">
      <alignment horizontal="center" vertical="center"/>
    </xf>
    <xf numFmtId="38" fontId="6" fillId="0" borderId="1" xfId="1" applyFont="1" applyBorder="1" applyAlignment="1">
      <alignment vertical="center" textRotation="255"/>
    </xf>
    <xf numFmtId="0" fontId="1" fillId="0" borderId="16" xfId="2" applyBorder="1" applyAlignment="1">
      <alignment vertical="center" textRotation="255"/>
    </xf>
    <xf numFmtId="0" fontId="1" fillId="0" borderId="18" xfId="2" applyBorder="1" applyAlignment="1">
      <alignment vertical="center" textRotation="255"/>
    </xf>
    <xf numFmtId="0" fontId="1" fillId="0" borderId="21" xfId="2" applyBorder="1" applyAlignment="1">
      <alignment vertical="center" textRotation="255"/>
    </xf>
    <xf numFmtId="0" fontId="1" fillId="0" borderId="4" xfId="2" applyBorder="1" applyAlignment="1">
      <alignment vertical="center" textRotation="255"/>
    </xf>
    <xf numFmtId="0" fontId="1" fillId="0" borderId="32" xfId="2" applyBorder="1" applyAlignment="1">
      <alignment vertical="center" textRotation="255"/>
    </xf>
    <xf numFmtId="38" fontId="34" fillId="0" borderId="86" xfId="1" applyFont="1" applyBorder="1" applyAlignment="1">
      <alignment horizontal="center" vertical="center" shrinkToFit="1"/>
    </xf>
    <xf numFmtId="0" fontId="35" fillId="0" borderId="87" xfId="2" applyFont="1" applyBorder="1" applyAlignment="1">
      <alignment horizontal="center" vertical="center" shrinkToFit="1"/>
    </xf>
    <xf numFmtId="0" fontId="35" fillId="0" borderId="88" xfId="2" applyFont="1" applyBorder="1" applyAlignment="1">
      <alignment horizontal="center" vertical="center" shrinkToFit="1"/>
    </xf>
    <xf numFmtId="180" fontId="42" fillId="2" borderId="86" xfId="1" quotePrefix="1" applyNumberFormat="1" applyFont="1" applyFill="1" applyBorder="1" applyAlignment="1" applyProtection="1">
      <alignment horizontal="center" vertical="center"/>
      <protection locked="0"/>
    </xf>
    <xf numFmtId="180" fontId="43" fillId="2" borderId="87" xfId="3" applyNumberFormat="1" applyFont="1" applyFill="1" applyBorder="1" applyAlignment="1" applyProtection="1">
      <alignment horizontal="center" vertical="center"/>
      <protection locked="0"/>
    </xf>
    <xf numFmtId="180" fontId="43" fillId="2" borderId="88" xfId="3" applyNumberFormat="1" applyFont="1" applyFill="1" applyBorder="1" applyAlignment="1" applyProtection="1">
      <alignment horizontal="center" vertical="center"/>
      <protection locked="0"/>
    </xf>
    <xf numFmtId="38" fontId="42" fillId="2" borderId="86" xfId="1" quotePrefix="1" applyFont="1" applyFill="1" applyBorder="1" applyAlignment="1" applyProtection="1">
      <alignment horizontal="center" vertical="center"/>
      <protection locked="0"/>
    </xf>
    <xf numFmtId="0" fontId="43" fillId="2" borderId="87" xfId="3" applyFont="1" applyFill="1" applyBorder="1" applyAlignment="1" applyProtection="1">
      <alignment horizontal="center" vertical="center"/>
      <protection locked="0"/>
    </xf>
    <xf numFmtId="0" fontId="43" fillId="2" borderId="89" xfId="3" applyFont="1" applyFill="1" applyBorder="1" applyAlignment="1" applyProtection="1">
      <alignment horizontal="center" vertical="center"/>
      <protection locked="0"/>
    </xf>
    <xf numFmtId="49" fontId="6" fillId="0" borderId="90" xfId="1" applyNumberFormat="1" applyFont="1" applyFill="1" applyBorder="1" applyAlignment="1">
      <alignment horizontal="distributed" vertical="distributed" shrinkToFit="1"/>
    </xf>
    <xf numFmtId="49" fontId="1" fillId="0" borderId="91" xfId="2" applyNumberFormat="1" applyBorder="1" applyAlignment="1">
      <alignment horizontal="distributed" vertical="center" shrinkToFit="1"/>
    </xf>
    <xf numFmtId="49" fontId="1" fillId="0" borderId="92" xfId="2" applyNumberFormat="1" applyBorder="1" applyAlignment="1">
      <alignment horizontal="distributed" vertical="center" shrinkToFit="1"/>
    </xf>
    <xf numFmtId="49" fontId="1" fillId="0" borderId="22" xfId="2" applyNumberFormat="1" applyBorder="1" applyAlignment="1">
      <alignment horizontal="distributed" vertical="center" shrinkToFit="1"/>
    </xf>
    <xf numFmtId="49" fontId="1" fillId="0" borderId="0" xfId="2" applyNumberFormat="1" applyAlignment="1">
      <alignment horizontal="distributed" vertical="center" shrinkToFit="1"/>
    </xf>
    <xf numFmtId="49" fontId="1" fillId="0" borderId="21" xfId="2" applyNumberFormat="1" applyBorder="1" applyAlignment="1">
      <alignment horizontal="distributed" vertical="center" shrinkToFit="1"/>
    </xf>
    <xf numFmtId="49" fontId="1" fillId="0" borderId="61" xfId="2" applyNumberFormat="1" applyBorder="1" applyAlignment="1">
      <alignment horizontal="distributed" vertical="center" shrinkToFit="1"/>
    </xf>
    <xf numFmtId="49" fontId="1" fillId="0" borderId="36" xfId="2" applyNumberFormat="1" applyBorder="1" applyAlignment="1">
      <alignment horizontal="distributed" vertical="center" shrinkToFit="1"/>
    </xf>
    <xf numFmtId="49" fontId="1" fillId="0" borderId="60" xfId="2" applyNumberFormat="1" applyBorder="1" applyAlignment="1">
      <alignment horizontal="distributed" vertical="center" shrinkToFit="1"/>
    </xf>
    <xf numFmtId="38" fontId="19" fillId="0" borderId="69" xfId="1" applyFont="1" applyBorder="1" applyAlignment="1">
      <alignment vertical="distributed"/>
    </xf>
    <xf numFmtId="0" fontId="20" fillId="0" borderId="70" xfId="2" applyFont="1" applyBorder="1">
      <alignment vertical="center"/>
    </xf>
    <xf numFmtId="0" fontId="20" fillId="0" borderId="71" xfId="2" applyFont="1" applyBorder="1">
      <alignment vertical="center"/>
    </xf>
    <xf numFmtId="0" fontId="20" fillId="0" borderId="18" xfId="2" applyFont="1" applyBorder="1">
      <alignment vertical="center"/>
    </xf>
    <xf numFmtId="0" fontId="20" fillId="0" borderId="0" xfId="2" applyFont="1">
      <alignment vertical="center"/>
    </xf>
    <xf numFmtId="0" fontId="20" fillId="0" borderId="19" xfId="2" applyFont="1" applyBorder="1">
      <alignment vertical="center"/>
    </xf>
    <xf numFmtId="0" fontId="20" fillId="0" borderId="4" xfId="2" applyFont="1" applyBorder="1">
      <alignment vertical="center"/>
    </xf>
    <xf numFmtId="0" fontId="20" fillId="0" borderId="5" xfId="2" applyFont="1" applyBorder="1">
      <alignment vertical="center"/>
    </xf>
    <xf numFmtId="0" fontId="20" fillId="0" borderId="43" xfId="2" applyFont="1" applyBorder="1">
      <alignment vertical="center"/>
    </xf>
    <xf numFmtId="178" fontId="49" fillId="2" borderId="72" xfId="1" applyNumberFormat="1" applyFont="1" applyFill="1" applyBorder="1" applyAlignment="1">
      <alignment vertical="center"/>
    </xf>
    <xf numFmtId="178" fontId="44" fillId="2" borderId="70" xfId="2" applyNumberFormat="1" applyFont="1" applyFill="1" applyBorder="1">
      <alignment vertical="center"/>
    </xf>
    <xf numFmtId="178" fontId="44" fillId="2" borderId="71" xfId="2" applyNumberFormat="1" applyFont="1" applyFill="1" applyBorder="1">
      <alignment vertical="center"/>
    </xf>
    <xf numFmtId="178" fontId="44" fillId="2" borderId="20" xfId="2" applyNumberFormat="1" applyFont="1" applyFill="1" applyBorder="1">
      <alignment vertical="center"/>
    </xf>
    <xf numFmtId="178" fontId="44" fillId="2" borderId="0" xfId="2" applyNumberFormat="1" applyFont="1" applyFill="1">
      <alignment vertical="center"/>
    </xf>
    <xf numFmtId="178" fontId="44" fillId="2" borderId="19" xfId="2" applyNumberFormat="1" applyFont="1" applyFill="1" applyBorder="1">
      <alignment vertical="center"/>
    </xf>
    <xf numFmtId="178" fontId="44" fillId="2" borderId="44" xfId="2" applyNumberFormat="1" applyFont="1" applyFill="1" applyBorder="1">
      <alignment vertical="center"/>
    </xf>
    <xf numFmtId="178" fontId="44" fillId="2" borderId="5" xfId="2" applyNumberFormat="1" applyFont="1" applyFill="1" applyBorder="1">
      <alignment vertical="center"/>
    </xf>
    <xf numFmtId="178" fontId="44" fillId="2" borderId="43" xfId="2" applyNumberFormat="1" applyFont="1" applyFill="1" applyBorder="1">
      <alignment vertical="center"/>
    </xf>
    <xf numFmtId="178" fontId="49" fillId="0" borderId="72" xfId="1" applyNumberFormat="1" applyFont="1" applyFill="1" applyBorder="1" applyAlignment="1">
      <alignment vertical="center"/>
    </xf>
    <xf numFmtId="178" fontId="44" fillId="0" borderId="70" xfId="2" applyNumberFormat="1" applyFont="1" applyBorder="1">
      <alignment vertical="center"/>
    </xf>
    <xf numFmtId="178" fontId="44" fillId="0" borderId="71" xfId="2" applyNumberFormat="1" applyFont="1" applyBorder="1">
      <alignment vertical="center"/>
    </xf>
    <xf numFmtId="178" fontId="44" fillId="0" borderId="20" xfId="2" applyNumberFormat="1" applyFont="1" applyBorder="1">
      <alignment vertical="center"/>
    </xf>
    <xf numFmtId="178" fontId="44" fillId="0" borderId="0" xfId="2" applyNumberFormat="1" applyFont="1">
      <alignment vertical="center"/>
    </xf>
    <xf numFmtId="178" fontId="44" fillId="0" borderId="19" xfId="2" applyNumberFormat="1" applyFont="1" applyBorder="1">
      <alignment vertical="center"/>
    </xf>
    <xf numFmtId="178" fontId="44" fillId="0" borderId="44" xfId="2" applyNumberFormat="1" applyFont="1" applyBorder="1">
      <alignment vertical="center"/>
    </xf>
    <xf numFmtId="178" fontId="44" fillId="0" borderId="5" xfId="2" applyNumberFormat="1" applyFont="1" applyBorder="1">
      <alignment vertical="center"/>
    </xf>
    <xf numFmtId="178" fontId="44" fillId="0" borderId="43" xfId="2" applyNumberFormat="1" applyFont="1" applyBorder="1">
      <alignment vertical="center"/>
    </xf>
    <xf numFmtId="178" fontId="44" fillId="0" borderId="73" xfId="2" applyNumberFormat="1" applyFont="1" applyBorder="1">
      <alignment vertical="center"/>
    </xf>
    <xf numFmtId="178" fontId="44" fillId="0" borderId="23" xfId="2" applyNumberFormat="1" applyFont="1" applyBorder="1">
      <alignment vertical="center"/>
    </xf>
    <xf numFmtId="178" fontId="44" fillId="0" borderId="6" xfId="2" applyNumberFormat="1" applyFont="1" applyBorder="1">
      <alignment vertical="center"/>
    </xf>
    <xf numFmtId="176" fontId="42" fillId="2" borderId="90" xfId="1" applyNumberFormat="1" applyFont="1" applyFill="1" applyBorder="1" applyAlignment="1" applyProtection="1">
      <alignment horizontal="center" vertical="center" shrinkToFit="1"/>
      <protection locked="0"/>
    </xf>
    <xf numFmtId="0" fontId="43" fillId="2" borderId="91" xfId="3" applyFont="1" applyFill="1" applyBorder="1" applyAlignment="1" applyProtection="1">
      <alignment horizontal="center" vertical="center" shrinkToFit="1"/>
      <protection locked="0"/>
    </xf>
    <xf numFmtId="0" fontId="43" fillId="2" borderId="22" xfId="3" applyFont="1" applyFill="1" applyBorder="1" applyAlignment="1" applyProtection="1">
      <alignment horizontal="center" vertical="center" shrinkToFit="1"/>
      <protection locked="0"/>
    </xf>
    <xf numFmtId="0" fontId="43" fillId="2" borderId="0" xfId="3" applyFont="1" applyFill="1" applyAlignment="1" applyProtection="1">
      <alignment horizontal="center" vertical="center" shrinkToFit="1"/>
      <protection locked="0"/>
    </xf>
    <xf numFmtId="0" fontId="43" fillId="2" borderId="61" xfId="3" applyFont="1" applyFill="1" applyBorder="1" applyAlignment="1" applyProtection="1">
      <alignment horizontal="center" vertical="center" shrinkToFit="1"/>
      <protection locked="0"/>
    </xf>
    <xf numFmtId="0" fontId="43" fillId="2" borderId="36" xfId="3" applyFont="1" applyFill="1" applyBorder="1" applyAlignment="1" applyProtection="1">
      <alignment horizontal="center" vertical="center" shrinkToFit="1"/>
      <protection locked="0"/>
    </xf>
    <xf numFmtId="38" fontId="42" fillId="2" borderId="90" xfId="1" applyFont="1" applyFill="1" applyBorder="1" applyAlignment="1" applyProtection="1">
      <alignment horizontal="center" vertical="center" shrinkToFit="1"/>
      <protection locked="0"/>
    </xf>
    <xf numFmtId="38" fontId="6" fillId="0" borderId="54" xfId="1" applyFont="1" applyBorder="1">
      <alignment vertical="center"/>
    </xf>
    <xf numFmtId="38" fontId="6" fillId="0" borderId="55" xfId="1" applyFont="1" applyBorder="1">
      <alignment vertical="center"/>
    </xf>
    <xf numFmtId="38" fontId="6" fillId="0" borderId="56" xfId="1" applyFont="1" applyBorder="1">
      <alignment vertical="center"/>
    </xf>
    <xf numFmtId="38" fontId="6" fillId="0" borderId="74" xfId="1" applyFont="1" applyBorder="1">
      <alignment vertical="center"/>
    </xf>
    <xf numFmtId="38" fontId="6" fillId="0" borderId="75" xfId="1" applyFont="1" applyBorder="1">
      <alignment vertical="center"/>
    </xf>
    <xf numFmtId="38" fontId="6" fillId="0" borderId="76" xfId="1" applyFont="1" applyBorder="1">
      <alignment vertical="center"/>
    </xf>
    <xf numFmtId="38" fontId="19" fillId="0" borderId="1" xfId="1" applyFont="1" applyBorder="1" applyAlignment="1">
      <alignment vertical="distributed"/>
    </xf>
    <xf numFmtId="0" fontId="20" fillId="0" borderId="2" xfId="2" applyFont="1" applyBorder="1">
      <alignment vertical="center"/>
    </xf>
    <xf numFmtId="0" fontId="20" fillId="0" borderId="14" xfId="2" applyFont="1" applyBorder="1">
      <alignment vertical="center"/>
    </xf>
    <xf numFmtId="0" fontId="20" fillId="0" borderId="57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58" xfId="2" applyFont="1" applyBorder="1">
      <alignment vertical="center"/>
    </xf>
    <xf numFmtId="38" fontId="6" fillId="0" borderId="15" xfId="1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59" xfId="2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0" fontId="1" fillId="0" borderId="58" xfId="2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1" fillId="0" borderId="37" xfId="2" applyBorder="1" applyAlignment="1">
      <alignment horizontal="center" vertical="center"/>
    </xf>
    <xf numFmtId="38" fontId="21" fillId="0" borderId="46" xfId="1" applyFont="1" applyBorder="1" applyAlignment="1">
      <alignment vertical="center" shrinkToFit="1"/>
    </xf>
    <xf numFmtId="0" fontId="1" fillId="0" borderId="47" xfId="2" applyBorder="1" applyAlignment="1">
      <alignment vertical="center" shrinkToFit="1"/>
    </xf>
    <xf numFmtId="0" fontId="1" fillId="0" borderId="48" xfId="2" applyBorder="1" applyAlignment="1">
      <alignment vertical="center" shrinkToFit="1"/>
    </xf>
    <xf numFmtId="0" fontId="1" fillId="0" borderId="59" xfId="2" applyBorder="1" applyAlignment="1">
      <alignment vertical="center" shrinkToFit="1"/>
    </xf>
    <xf numFmtId="0" fontId="1" fillId="0" borderId="36" xfId="2" applyBorder="1" applyAlignment="1">
      <alignment vertical="center" shrinkToFit="1"/>
    </xf>
    <xf numFmtId="0" fontId="1" fillId="0" borderId="60" xfId="2" applyBorder="1" applyAlignment="1">
      <alignment vertical="center" shrinkToFit="1"/>
    </xf>
    <xf numFmtId="0" fontId="22" fillId="0" borderId="49" xfId="2" applyFont="1" applyBorder="1" applyAlignment="1">
      <alignment horizontal="center" vertical="center" wrapText="1"/>
    </xf>
    <xf numFmtId="0" fontId="22" fillId="0" borderId="47" xfId="2" applyFont="1" applyBorder="1" applyAlignment="1">
      <alignment horizontal="center" vertical="center" wrapText="1"/>
    </xf>
    <xf numFmtId="0" fontId="22" fillId="0" borderId="48" xfId="2" applyFont="1" applyBorder="1" applyAlignment="1">
      <alignment horizontal="center" vertical="center" wrapText="1"/>
    </xf>
    <xf numFmtId="0" fontId="22" fillId="0" borderId="22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2" fillId="0" borderId="21" xfId="2" applyFont="1" applyBorder="1" applyAlignment="1">
      <alignment horizontal="center" vertical="center" wrapText="1"/>
    </xf>
    <xf numFmtId="0" fontId="22" fillId="0" borderId="61" xfId="2" applyFont="1" applyBorder="1" applyAlignment="1">
      <alignment horizontal="center" vertical="center" wrapText="1"/>
    </xf>
    <xf numFmtId="0" fontId="22" fillId="0" borderId="36" xfId="2" applyFont="1" applyBorder="1" applyAlignment="1">
      <alignment horizontal="center" vertical="center" wrapText="1"/>
    </xf>
    <xf numFmtId="0" fontId="22" fillId="0" borderId="60" xfId="2" applyFont="1" applyBorder="1" applyAlignment="1">
      <alignment horizontal="center" vertical="center" wrapText="1"/>
    </xf>
    <xf numFmtId="0" fontId="26" fillId="0" borderId="39" xfId="2" applyFont="1" applyBorder="1" applyAlignment="1">
      <alignment horizontal="center" vertical="center"/>
    </xf>
    <xf numFmtId="0" fontId="26" fillId="0" borderId="40" xfId="2" applyFont="1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21" xfId="2" applyFont="1" applyBorder="1" applyAlignment="1">
      <alignment horizontal="center" vertical="center"/>
    </xf>
    <xf numFmtId="0" fontId="26" fillId="0" borderId="61" xfId="2" applyFont="1" applyBorder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26" fillId="0" borderId="60" xfId="2" applyFont="1" applyBorder="1" applyAlignment="1">
      <alignment horizontal="center" vertical="center"/>
    </xf>
    <xf numFmtId="0" fontId="1" fillId="0" borderId="61" xfId="2" applyBorder="1" applyAlignment="1">
      <alignment vertical="center" shrinkToFit="1"/>
    </xf>
    <xf numFmtId="0" fontId="1" fillId="0" borderId="58" xfId="2" applyBorder="1" applyAlignment="1">
      <alignment vertical="center" shrinkToFit="1"/>
    </xf>
    <xf numFmtId="38" fontId="19" fillId="0" borderId="62" xfId="1" applyFont="1" applyBorder="1" applyAlignment="1">
      <alignment vertical="distributed"/>
    </xf>
    <xf numFmtId="0" fontId="20" fillId="0" borderId="39" xfId="2" applyFont="1" applyBorder="1">
      <alignment vertical="center"/>
    </xf>
    <xf numFmtId="0" fontId="20" fillId="0" borderId="64" xfId="2" applyFont="1" applyBorder="1">
      <alignment vertical="center"/>
    </xf>
    <xf numFmtId="0" fontId="20" fillId="0" borderId="65" xfId="2" applyFont="1" applyBorder="1">
      <alignment vertical="center"/>
    </xf>
    <xf numFmtId="0" fontId="28" fillId="0" borderId="39" xfId="2" applyFont="1" applyBorder="1" applyAlignment="1">
      <alignment horizontal="center" vertical="center"/>
    </xf>
    <xf numFmtId="0" fontId="20" fillId="0" borderId="63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65" xfId="2" applyFont="1" applyBorder="1" applyAlignment="1">
      <alignment horizontal="center" vertical="center"/>
    </xf>
    <xf numFmtId="0" fontId="20" fillId="0" borderId="66" xfId="2" applyFont="1" applyBorder="1" applyAlignment="1">
      <alignment horizontal="center" vertical="center"/>
    </xf>
    <xf numFmtId="178" fontId="49" fillId="2" borderId="38" xfId="1" applyNumberFormat="1" applyFont="1" applyFill="1" applyBorder="1" applyAlignment="1">
      <alignment vertical="center"/>
    </xf>
    <xf numFmtId="178" fontId="44" fillId="2" borderId="39" xfId="2" applyNumberFormat="1" applyFont="1" applyFill="1" applyBorder="1">
      <alignment vertical="center"/>
    </xf>
    <xf numFmtId="178" fontId="44" fillId="2" borderId="63" xfId="2" applyNumberFormat="1" applyFont="1" applyFill="1" applyBorder="1">
      <alignment vertical="center"/>
    </xf>
    <xf numFmtId="178" fontId="44" fillId="2" borderId="67" xfId="2" applyNumberFormat="1" applyFont="1" applyFill="1" applyBorder="1">
      <alignment vertical="center"/>
    </xf>
    <xf numFmtId="178" fontId="44" fillId="2" borderId="65" xfId="2" applyNumberFormat="1" applyFont="1" applyFill="1" applyBorder="1">
      <alignment vertical="center"/>
    </xf>
    <xf numFmtId="178" fontId="44" fillId="2" borderId="66" xfId="2" applyNumberFormat="1" applyFont="1" applyFill="1" applyBorder="1">
      <alignment vertical="center"/>
    </xf>
    <xf numFmtId="178" fontId="49" fillId="0" borderId="38" xfId="1" applyNumberFormat="1" applyFont="1" applyFill="1" applyBorder="1" applyAlignment="1">
      <alignment horizontal="right" vertical="center"/>
    </xf>
    <xf numFmtId="178" fontId="44" fillId="0" borderId="39" xfId="2" applyNumberFormat="1" applyFont="1" applyBorder="1" applyAlignment="1">
      <alignment horizontal="right" vertical="center"/>
    </xf>
    <xf numFmtId="178" fontId="44" fillId="0" borderId="63" xfId="2" applyNumberFormat="1" applyFont="1" applyBorder="1" applyAlignment="1">
      <alignment horizontal="right" vertical="center"/>
    </xf>
    <xf numFmtId="178" fontId="44" fillId="0" borderId="20" xfId="2" applyNumberFormat="1" applyFont="1" applyBorder="1" applyAlignment="1">
      <alignment horizontal="right" vertical="center"/>
    </xf>
    <xf numFmtId="178" fontId="44" fillId="0" borderId="0" xfId="2" applyNumberFormat="1" applyFont="1" applyAlignment="1">
      <alignment horizontal="right" vertical="center"/>
    </xf>
    <xf numFmtId="178" fontId="44" fillId="0" borderId="19" xfId="2" applyNumberFormat="1" applyFont="1" applyBorder="1" applyAlignment="1">
      <alignment horizontal="right" vertical="center"/>
    </xf>
    <xf numFmtId="178" fontId="44" fillId="0" borderId="67" xfId="2" applyNumberFormat="1" applyFont="1" applyBorder="1" applyAlignment="1">
      <alignment horizontal="right" vertical="center"/>
    </xf>
    <xf numFmtId="178" fontId="44" fillId="0" borderId="65" xfId="2" applyNumberFormat="1" applyFont="1" applyBorder="1" applyAlignment="1">
      <alignment horizontal="right" vertical="center"/>
    </xf>
    <xf numFmtId="178" fontId="44" fillId="0" borderId="66" xfId="2" applyNumberFormat="1" applyFont="1" applyBorder="1" applyAlignment="1">
      <alignment horizontal="right" vertical="center"/>
    </xf>
    <xf numFmtId="178" fontId="49" fillId="0" borderId="38" xfId="1" applyNumberFormat="1" applyFont="1" applyFill="1" applyBorder="1" applyAlignment="1">
      <alignment vertical="center"/>
    </xf>
    <xf numFmtId="178" fontId="44" fillId="0" borderId="39" xfId="2" applyNumberFormat="1" applyFont="1" applyBorder="1">
      <alignment vertical="center"/>
    </xf>
    <xf numFmtId="178" fontId="44" fillId="0" borderId="42" xfId="2" applyNumberFormat="1" applyFont="1" applyBorder="1">
      <alignment vertical="center"/>
    </xf>
    <xf numFmtId="178" fontId="44" fillId="0" borderId="67" xfId="2" applyNumberFormat="1" applyFont="1" applyBorder="1">
      <alignment vertical="center"/>
    </xf>
    <xf numFmtId="178" fontId="44" fillId="0" borderId="65" xfId="2" applyNumberFormat="1" applyFont="1" applyBorder="1">
      <alignment vertical="center"/>
    </xf>
    <xf numFmtId="178" fontId="44" fillId="0" borderId="68" xfId="2" applyNumberFormat="1" applyFont="1" applyBorder="1">
      <alignment vertical="center"/>
    </xf>
    <xf numFmtId="38" fontId="19" fillId="0" borderId="62" xfId="1" applyFont="1" applyBorder="1" applyAlignment="1">
      <alignment vertical="distributed" shrinkToFit="1"/>
    </xf>
    <xf numFmtId="0" fontId="20" fillId="0" borderId="39" xfId="2" applyFont="1" applyBorder="1" applyAlignment="1">
      <alignment vertical="center" shrinkToFit="1"/>
    </xf>
    <xf numFmtId="0" fontId="20" fillId="0" borderId="18" xfId="2" applyFont="1" applyBorder="1" applyAlignment="1">
      <alignment vertical="center" shrinkToFit="1"/>
    </xf>
    <xf numFmtId="0" fontId="20" fillId="0" borderId="0" xfId="2" applyFont="1" applyAlignment="1">
      <alignment vertical="center" shrinkToFit="1"/>
    </xf>
    <xf numFmtId="0" fontId="20" fillId="0" borderId="57" xfId="2" applyFont="1" applyBorder="1" applyAlignment="1">
      <alignment vertical="center" shrinkToFit="1"/>
    </xf>
    <xf numFmtId="0" fontId="20" fillId="0" borderId="36" xfId="2" applyFont="1" applyBorder="1" applyAlignment="1">
      <alignment vertical="center" shrinkToFit="1"/>
    </xf>
    <xf numFmtId="0" fontId="20" fillId="0" borderId="36" xfId="2" applyFont="1" applyBorder="1" applyAlignment="1">
      <alignment horizontal="center" vertical="center"/>
    </xf>
    <xf numFmtId="0" fontId="20" fillId="0" borderId="58" xfId="2" applyFont="1" applyBorder="1" applyAlignment="1">
      <alignment horizontal="center" vertical="center"/>
    </xf>
    <xf numFmtId="178" fontId="44" fillId="2" borderId="59" xfId="2" applyNumberFormat="1" applyFont="1" applyFill="1" applyBorder="1">
      <alignment vertical="center"/>
    </xf>
    <xf numFmtId="178" fontId="44" fillId="2" borderId="36" xfId="2" applyNumberFormat="1" applyFont="1" applyFill="1" applyBorder="1">
      <alignment vertical="center"/>
    </xf>
    <xf numFmtId="178" fontId="44" fillId="2" borderId="58" xfId="2" applyNumberFormat="1" applyFont="1" applyFill="1" applyBorder="1">
      <alignment vertical="center"/>
    </xf>
    <xf numFmtId="178" fontId="44" fillId="0" borderId="59" xfId="2" applyNumberFormat="1" applyFont="1" applyBorder="1" applyAlignment="1">
      <alignment horizontal="right" vertical="center"/>
    </xf>
    <xf numFmtId="178" fontId="44" fillId="0" borderId="36" xfId="2" applyNumberFormat="1" applyFont="1" applyBorder="1" applyAlignment="1">
      <alignment horizontal="right" vertical="center"/>
    </xf>
    <xf numFmtId="178" fontId="44" fillId="0" borderId="58" xfId="2" applyNumberFormat="1" applyFont="1" applyBorder="1" applyAlignment="1">
      <alignment horizontal="right" vertical="center"/>
    </xf>
    <xf numFmtId="178" fontId="44" fillId="0" borderId="59" xfId="2" applyNumberFormat="1" applyFont="1" applyBorder="1">
      <alignment vertical="center"/>
    </xf>
    <xf numFmtId="178" fontId="44" fillId="0" borderId="36" xfId="2" applyNumberFormat="1" applyFont="1" applyBorder="1">
      <alignment vertical="center"/>
    </xf>
    <xf numFmtId="178" fontId="44" fillId="0" borderId="37" xfId="2" applyNumberFormat="1" applyFont="1" applyBorder="1">
      <alignment vertical="center"/>
    </xf>
    <xf numFmtId="0" fontId="54" fillId="0" borderId="20" xfId="2" applyFont="1" applyBorder="1" applyAlignment="1">
      <alignment horizontal="center" vertical="center" wrapText="1"/>
    </xf>
    <xf numFmtId="0" fontId="54" fillId="0" borderId="0" xfId="2" applyFont="1" applyAlignment="1">
      <alignment horizontal="center" vertical="center"/>
    </xf>
    <xf numFmtId="0" fontId="54" fillId="0" borderId="20" xfId="2" applyFont="1" applyBorder="1" applyAlignment="1">
      <alignment horizontal="center" vertical="center"/>
    </xf>
    <xf numFmtId="0" fontId="54" fillId="0" borderId="44" xfId="2" applyFont="1" applyBorder="1" applyAlignment="1">
      <alignment horizontal="center" vertical="center"/>
    </xf>
    <xf numFmtId="0" fontId="54" fillId="0" borderId="5" xfId="2" applyFont="1" applyBorder="1" applyAlignment="1">
      <alignment horizontal="center" vertical="center"/>
    </xf>
    <xf numFmtId="0" fontId="55" fillId="0" borderId="22" xfId="2" applyFont="1" applyBorder="1" applyAlignment="1">
      <alignment horizontal="center" vertical="center" shrinkToFit="1"/>
    </xf>
    <xf numFmtId="0" fontId="55" fillId="0" borderId="0" xfId="2" applyFont="1" applyAlignment="1">
      <alignment horizontal="center" vertical="center" shrinkToFit="1"/>
    </xf>
    <xf numFmtId="0" fontId="55" fillId="0" borderId="21" xfId="2" applyFont="1" applyBorder="1" applyAlignment="1">
      <alignment horizontal="center" vertical="center" shrinkToFit="1"/>
    </xf>
    <xf numFmtId="0" fontId="55" fillId="0" borderId="45" xfId="2" applyFont="1" applyBorder="1" applyAlignment="1">
      <alignment horizontal="center" vertical="center" shrinkToFit="1"/>
    </xf>
    <xf numFmtId="0" fontId="55" fillId="0" borderId="5" xfId="2" applyFont="1" applyBorder="1" applyAlignment="1">
      <alignment horizontal="center" vertical="center" shrinkToFit="1"/>
    </xf>
    <xf numFmtId="0" fontId="55" fillId="0" borderId="32" xfId="2" applyFont="1" applyBorder="1" applyAlignment="1">
      <alignment horizontal="center" vertical="center" shrinkToFit="1"/>
    </xf>
    <xf numFmtId="0" fontId="44" fillId="2" borderId="22" xfId="2" applyFont="1" applyFill="1" applyBorder="1" applyAlignment="1">
      <alignment horizontal="center" vertical="center" shrinkToFit="1"/>
    </xf>
    <xf numFmtId="0" fontId="44" fillId="2" borderId="21" xfId="2" applyFont="1" applyFill="1" applyBorder="1" applyAlignment="1">
      <alignment horizontal="center" vertical="center" shrinkToFit="1"/>
    </xf>
    <xf numFmtId="0" fontId="44" fillId="2" borderId="45" xfId="2" applyFont="1" applyFill="1" applyBorder="1" applyAlignment="1">
      <alignment horizontal="center" vertical="center" shrinkToFit="1"/>
    </xf>
    <xf numFmtId="0" fontId="44" fillId="2" borderId="32" xfId="2" applyFont="1" applyFill="1" applyBorder="1" applyAlignment="1">
      <alignment horizontal="center" vertical="center" shrinkToFit="1"/>
    </xf>
    <xf numFmtId="0" fontId="20" fillId="0" borderId="63" xfId="2" applyFont="1" applyBorder="1">
      <alignment vertical="center"/>
    </xf>
    <xf numFmtId="38" fontId="27" fillId="0" borderId="41" xfId="1" applyFont="1" applyBorder="1" applyAlignment="1">
      <alignment vertical="center" shrinkToFit="1"/>
    </xf>
    <xf numFmtId="38" fontId="45" fillId="2" borderId="22" xfId="1" applyFont="1" applyFill="1" applyBorder="1" applyAlignment="1" applyProtection="1">
      <alignment horizontal="left" vertical="center"/>
      <protection locked="0"/>
    </xf>
    <xf numFmtId="38" fontId="45" fillId="2" borderId="0" xfId="1" applyFont="1" applyFill="1" applyBorder="1" applyAlignment="1" applyProtection="1">
      <alignment horizontal="left" vertical="center"/>
      <protection locked="0"/>
    </xf>
    <xf numFmtId="38" fontId="45" fillId="2" borderId="23" xfId="1" applyFont="1" applyFill="1" applyBorder="1" applyAlignment="1" applyProtection="1">
      <alignment horizontal="left" vertical="center"/>
      <protection locked="0"/>
    </xf>
    <xf numFmtId="38" fontId="45" fillId="2" borderId="61" xfId="1" applyFont="1" applyFill="1" applyBorder="1" applyAlignment="1" applyProtection="1">
      <alignment horizontal="left" vertical="center"/>
      <protection locked="0"/>
    </xf>
    <xf numFmtId="38" fontId="45" fillId="2" borderId="36" xfId="1" applyFont="1" applyFill="1" applyBorder="1" applyAlignment="1" applyProtection="1">
      <alignment horizontal="left" vertical="center"/>
      <protection locked="0"/>
    </xf>
    <xf numFmtId="38" fontId="45" fillId="2" borderId="37" xfId="1" applyFont="1" applyFill="1" applyBorder="1" applyAlignment="1" applyProtection="1">
      <alignment horizontal="left" vertical="center"/>
      <protection locked="0"/>
    </xf>
    <xf numFmtId="0" fontId="23" fillId="0" borderId="49" xfId="2" applyFont="1" applyBorder="1" applyAlignment="1">
      <alignment horizontal="center" vertical="center" shrinkToFit="1"/>
    </xf>
    <xf numFmtId="0" fontId="1" fillId="0" borderId="47" xfId="2" applyBorder="1" applyAlignment="1">
      <alignment horizontal="center" vertical="center" shrinkToFit="1"/>
    </xf>
    <xf numFmtId="0" fontId="1" fillId="0" borderId="50" xfId="2" applyBorder="1" applyAlignment="1">
      <alignment horizontal="center" vertical="center" shrinkToFit="1"/>
    </xf>
    <xf numFmtId="0" fontId="1" fillId="0" borderId="22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19" xfId="2" applyBorder="1" applyAlignment="1">
      <alignment horizontal="center" vertical="center" shrinkToFit="1"/>
    </xf>
    <xf numFmtId="0" fontId="1" fillId="0" borderId="61" xfId="2" applyBorder="1" applyAlignment="1">
      <alignment horizontal="center" vertical="center" shrinkToFit="1"/>
    </xf>
    <xf numFmtId="0" fontId="1" fillId="0" borderId="36" xfId="2" applyBorder="1" applyAlignment="1">
      <alignment horizontal="center" vertical="center" shrinkToFit="1"/>
    </xf>
    <xf numFmtId="0" fontId="1" fillId="0" borderId="58" xfId="2" applyBorder="1" applyAlignment="1">
      <alignment horizontal="center" vertical="center" shrinkToFit="1"/>
    </xf>
    <xf numFmtId="38" fontId="6" fillId="0" borderId="51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38" fontId="6" fillId="0" borderId="54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56" xfId="1" applyFont="1" applyBorder="1" applyAlignment="1">
      <alignment horizontal="center" vertical="center"/>
    </xf>
    <xf numFmtId="0" fontId="44" fillId="2" borderId="23" xfId="2" applyFont="1" applyFill="1" applyBorder="1" applyAlignment="1">
      <alignment horizontal="center" vertical="center" shrinkToFit="1"/>
    </xf>
    <xf numFmtId="0" fontId="44" fillId="2" borderId="6" xfId="2" applyFont="1" applyFill="1" applyBorder="1" applyAlignment="1">
      <alignment horizontal="center" vertical="center" shrinkToFit="1"/>
    </xf>
    <xf numFmtId="0" fontId="45" fillId="2" borderId="8" xfId="2" applyFont="1" applyFill="1" applyBorder="1" applyAlignment="1">
      <alignment horizontal="center" vertical="center"/>
    </xf>
    <xf numFmtId="0" fontId="45" fillId="2" borderId="9" xfId="2" applyFont="1" applyFill="1" applyBorder="1" applyAlignment="1">
      <alignment horizontal="center" vertical="center"/>
    </xf>
    <xf numFmtId="0" fontId="45" fillId="2" borderId="27" xfId="2" applyFont="1" applyFill="1" applyBorder="1" applyAlignment="1">
      <alignment horizontal="center" vertical="center"/>
    </xf>
    <xf numFmtId="0" fontId="45" fillId="2" borderId="28" xfId="2" applyFont="1" applyFill="1" applyBorder="1" applyAlignment="1">
      <alignment horizontal="center" vertical="center"/>
    </xf>
    <xf numFmtId="0" fontId="45" fillId="2" borderId="12" xfId="2" applyFont="1" applyFill="1" applyBorder="1" applyAlignment="1">
      <alignment horizontal="center" vertical="center"/>
    </xf>
    <xf numFmtId="0" fontId="45" fillId="2" borderId="1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8" fillId="2" borderId="2" xfId="2" applyFont="1" applyFill="1" applyBorder="1">
      <alignment vertical="center"/>
    </xf>
    <xf numFmtId="0" fontId="8" fillId="2" borderId="4" xfId="2" applyFont="1" applyFill="1" applyBorder="1">
      <alignment vertical="center"/>
    </xf>
    <xf numFmtId="0" fontId="8" fillId="2" borderId="5" xfId="2" applyFont="1" applyFill="1" applyBorder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1" fillId="0" borderId="10" xfId="2" applyBorder="1" applyAlignment="1">
      <alignment vertical="center" shrinkToFit="1"/>
    </xf>
    <xf numFmtId="0" fontId="44" fillId="0" borderId="7" xfId="2" applyFont="1" applyBorder="1" applyAlignment="1">
      <alignment horizontal="center" vertical="center"/>
    </xf>
    <xf numFmtId="0" fontId="44" fillId="0" borderId="8" xfId="2" applyFont="1" applyBorder="1" applyAlignment="1">
      <alignment horizontal="center" vertical="center"/>
    </xf>
    <xf numFmtId="0" fontId="44" fillId="0" borderId="11" xfId="2" applyFont="1" applyBorder="1" applyAlignment="1">
      <alignment horizontal="center" vertical="center"/>
    </xf>
    <xf numFmtId="0" fontId="44" fillId="0" borderId="12" xfId="2" applyFont="1" applyBorder="1" applyAlignment="1">
      <alignment horizontal="center" vertical="center"/>
    </xf>
    <xf numFmtId="0" fontId="44" fillId="0" borderId="9" xfId="2" applyFont="1" applyBorder="1" applyAlignment="1">
      <alignment horizontal="center" vertical="center"/>
    </xf>
    <xf numFmtId="0" fontId="44" fillId="0" borderId="13" xfId="2" applyFont="1" applyBorder="1" applyAlignment="1">
      <alignment horizontal="center" vertical="center"/>
    </xf>
    <xf numFmtId="0" fontId="45" fillId="2" borderId="16" xfId="2" applyFont="1" applyFill="1" applyBorder="1" applyAlignment="1">
      <alignment horizontal="center" vertical="center"/>
    </xf>
    <xf numFmtId="0" fontId="45" fillId="2" borderId="21" xfId="2" applyFont="1" applyFill="1" applyBorder="1" applyAlignment="1">
      <alignment horizontal="center" vertical="center"/>
    </xf>
    <xf numFmtId="0" fontId="45" fillId="2" borderId="32" xfId="2" applyFont="1" applyFill="1" applyBorder="1" applyAlignment="1">
      <alignment horizontal="center" vertical="center"/>
    </xf>
    <xf numFmtId="0" fontId="45" fillId="2" borderId="22" xfId="3" applyFont="1" applyFill="1" applyBorder="1" applyAlignment="1" applyProtection="1">
      <alignment horizontal="left" vertical="center"/>
      <protection locked="0"/>
    </xf>
    <xf numFmtId="0" fontId="45" fillId="2" borderId="0" xfId="3" applyFont="1" applyFill="1" applyAlignment="1" applyProtection="1">
      <alignment horizontal="left" vertical="center"/>
      <protection locked="0"/>
    </xf>
    <xf numFmtId="0" fontId="45" fillId="2" borderId="23" xfId="3" applyFont="1" applyFill="1" applyBorder="1" applyAlignment="1" applyProtection="1">
      <alignment horizontal="left" vertical="center"/>
      <protection locked="0"/>
    </xf>
    <xf numFmtId="38" fontId="6" fillId="0" borderId="1" xfId="1" applyFont="1" applyBorder="1" applyAlignment="1">
      <alignment horizontal="center" vertical="center" textRotation="255"/>
    </xf>
    <xf numFmtId="38" fontId="6" fillId="0" borderId="14" xfId="1" applyFont="1" applyBorder="1" applyAlignment="1">
      <alignment horizontal="center" vertical="center" textRotation="255"/>
    </xf>
    <xf numFmtId="38" fontId="6" fillId="0" borderId="18" xfId="1" applyFont="1" applyBorder="1" applyAlignment="1">
      <alignment horizontal="center" vertical="center" textRotation="255"/>
    </xf>
    <xf numFmtId="38" fontId="6" fillId="0" borderId="19" xfId="1" applyFont="1" applyBorder="1" applyAlignment="1">
      <alignment horizontal="center" vertical="center" textRotation="255"/>
    </xf>
    <xf numFmtId="38" fontId="6" fillId="0" borderId="4" xfId="1" applyFont="1" applyBorder="1" applyAlignment="1">
      <alignment horizontal="center" vertical="center" textRotation="255"/>
    </xf>
    <xf numFmtId="38" fontId="6" fillId="0" borderId="43" xfId="1" applyFont="1" applyBorder="1" applyAlignment="1">
      <alignment horizontal="center" vertical="center" textRotation="255"/>
    </xf>
    <xf numFmtId="0" fontId="6" fillId="0" borderId="0" xfId="2" applyFont="1" applyAlignment="1">
      <alignment horizontal="left" vertical="center"/>
    </xf>
    <xf numFmtId="0" fontId="6" fillId="0" borderId="15" xfId="2" applyFont="1" applyBorder="1" applyAlignment="1">
      <alignment horizontal="distributed" vertical="distributed"/>
    </xf>
    <xf numFmtId="0" fontId="6" fillId="0" borderId="2" xfId="2" applyFont="1" applyBorder="1" applyAlignment="1">
      <alignment horizontal="distributed" vertical="distributed"/>
    </xf>
    <xf numFmtId="0" fontId="6" fillId="0" borderId="16" xfId="2" applyFont="1" applyBorder="1" applyAlignment="1">
      <alignment horizontal="distributed" vertical="distributed"/>
    </xf>
    <xf numFmtId="0" fontId="6" fillId="0" borderId="20" xfId="2" applyFont="1" applyBorder="1" applyAlignment="1">
      <alignment horizontal="distributed" vertical="distributed"/>
    </xf>
    <xf numFmtId="0" fontId="6" fillId="0" borderId="0" xfId="2" applyFont="1" applyAlignment="1">
      <alignment horizontal="distributed" vertical="distributed"/>
    </xf>
    <xf numFmtId="0" fontId="6" fillId="0" borderId="21" xfId="2" applyFont="1" applyBorder="1" applyAlignment="1">
      <alignment horizontal="distributed" vertical="distributed"/>
    </xf>
    <xf numFmtId="38" fontId="45" fillId="2" borderId="17" xfId="1" applyFont="1" applyFill="1" applyBorder="1" applyAlignment="1" applyProtection="1">
      <alignment vertical="center"/>
      <protection locked="0"/>
    </xf>
    <xf numFmtId="38" fontId="45" fillId="2" borderId="2" xfId="1" applyFont="1" applyFill="1" applyBorder="1" applyAlignment="1" applyProtection="1">
      <alignment vertical="center"/>
      <protection locked="0"/>
    </xf>
    <xf numFmtId="38" fontId="45" fillId="2" borderId="22" xfId="1" applyFont="1" applyFill="1" applyBorder="1" applyAlignment="1" applyProtection="1">
      <alignment vertical="center"/>
      <protection locked="0"/>
    </xf>
    <xf numFmtId="38" fontId="45" fillId="2" borderId="0" xfId="1" applyFont="1" applyFill="1" applyBorder="1" applyAlignment="1" applyProtection="1">
      <alignment vertical="center"/>
      <protection locked="0"/>
    </xf>
    <xf numFmtId="38" fontId="45" fillId="2" borderId="2" xfId="1" applyFont="1" applyFill="1" applyBorder="1" applyAlignment="1" applyProtection="1">
      <alignment horizontal="left" vertical="center"/>
      <protection locked="0"/>
    </xf>
    <xf numFmtId="38" fontId="45" fillId="2" borderId="3" xfId="1" applyFont="1" applyFill="1" applyBorder="1" applyAlignment="1" applyProtection="1">
      <alignment horizontal="left" vertical="center"/>
      <protection locked="0"/>
    </xf>
    <xf numFmtId="0" fontId="50" fillId="2" borderId="0" xfId="3" applyFont="1" applyFill="1" applyAlignment="1" applyProtection="1">
      <alignment horizontal="center" vertical="center"/>
      <protection locked="0"/>
    </xf>
    <xf numFmtId="0" fontId="44" fillId="2" borderId="0" xfId="3" applyFont="1" applyFill="1" applyAlignment="1" applyProtection="1">
      <alignment horizontal="center" vertical="center"/>
      <protection locked="0"/>
    </xf>
    <xf numFmtId="0" fontId="44" fillId="2" borderId="23" xfId="3" applyFont="1" applyFill="1" applyBorder="1" applyAlignment="1" applyProtection="1">
      <alignment horizontal="center" vertical="center"/>
      <protection locked="0"/>
    </xf>
    <xf numFmtId="0" fontId="6" fillId="0" borderId="1" xfId="3" applyFont="1" applyBorder="1" applyAlignment="1">
      <alignment horizontal="distributed" vertical="center" wrapText="1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18" xfId="3" applyFont="1" applyBorder="1" applyAlignment="1">
      <alignment horizontal="distributed" vertical="center" justifyLastLine="1"/>
    </xf>
    <xf numFmtId="0" fontId="6" fillId="0" borderId="0" xfId="3" applyFont="1" applyAlignment="1">
      <alignment horizontal="distributed" vertical="center" justifyLastLine="1"/>
    </xf>
    <xf numFmtId="0" fontId="6" fillId="0" borderId="2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6" fillId="0" borderId="5" xfId="3" applyFont="1" applyBorder="1" applyAlignment="1">
      <alignment horizontal="distributed" vertical="center" justifyLastLine="1"/>
    </xf>
    <xf numFmtId="0" fontId="6" fillId="0" borderId="6" xfId="3" applyFont="1" applyBorder="1" applyAlignment="1">
      <alignment horizontal="distributed" vertical="center" justifyLastLine="1"/>
    </xf>
    <xf numFmtId="0" fontId="44" fillId="2" borderId="1" xfId="3" applyFont="1" applyFill="1" applyBorder="1" applyAlignment="1">
      <alignment vertical="center" wrapText="1"/>
    </xf>
    <xf numFmtId="0" fontId="44" fillId="2" borderId="2" xfId="3" applyFont="1" applyFill="1" applyBorder="1" applyAlignment="1">
      <alignment vertical="center" wrapText="1"/>
    </xf>
    <xf numFmtId="0" fontId="44" fillId="2" borderId="3" xfId="3" applyFont="1" applyFill="1" applyBorder="1" applyAlignment="1">
      <alignment vertical="center" wrapText="1"/>
    </xf>
    <xf numFmtId="0" fontId="44" fillId="2" borderId="18" xfId="3" applyFont="1" applyFill="1" applyBorder="1" applyAlignment="1">
      <alignment vertical="center" wrapText="1"/>
    </xf>
    <xf numFmtId="0" fontId="44" fillId="2" borderId="0" xfId="3" applyFont="1" applyFill="1" applyAlignment="1">
      <alignment vertical="center" wrapText="1"/>
    </xf>
    <xf numFmtId="0" fontId="44" fillId="2" borderId="23" xfId="3" applyFont="1" applyFill="1" applyBorder="1" applyAlignment="1">
      <alignment vertical="center" wrapText="1"/>
    </xf>
    <xf numFmtId="0" fontId="6" fillId="0" borderId="20" xfId="2" applyFont="1" applyBorder="1">
      <alignment vertical="center"/>
    </xf>
    <xf numFmtId="0" fontId="6" fillId="0" borderId="0" xfId="2" applyFont="1">
      <alignment vertical="center"/>
    </xf>
    <xf numFmtId="0" fontId="6" fillId="0" borderId="21" xfId="2" applyFont="1" applyBorder="1">
      <alignment vertical="center"/>
    </xf>
    <xf numFmtId="0" fontId="44" fillId="2" borderId="18" xfId="3" applyFont="1" applyFill="1" applyBorder="1" applyAlignment="1">
      <alignment vertical="center" shrinkToFit="1"/>
    </xf>
    <xf numFmtId="0" fontId="44" fillId="2" borderId="0" xfId="3" applyFont="1" applyFill="1" applyAlignment="1">
      <alignment vertical="center" shrinkToFit="1"/>
    </xf>
    <xf numFmtId="0" fontId="44" fillId="2" borderId="23" xfId="3" applyFont="1" applyFill="1" applyBorder="1" applyAlignment="1">
      <alignment vertical="center" shrinkToFit="1"/>
    </xf>
    <xf numFmtId="0" fontId="44" fillId="2" borderId="4" xfId="3" applyFont="1" applyFill="1" applyBorder="1" applyAlignment="1">
      <alignment vertical="center" shrinkToFit="1"/>
    </xf>
    <xf numFmtId="0" fontId="44" fillId="2" borderId="5" xfId="3" applyFont="1" applyFill="1" applyBorder="1" applyAlignment="1">
      <alignment vertical="center" shrinkToFit="1"/>
    </xf>
    <xf numFmtId="0" fontId="44" fillId="2" borderId="6" xfId="3" applyFont="1" applyFill="1" applyBorder="1" applyAlignment="1">
      <alignment vertical="center" shrinkToFit="1"/>
    </xf>
    <xf numFmtId="0" fontId="6" fillId="0" borderId="38" xfId="2" applyFont="1" applyBorder="1" applyAlignment="1">
      <alignment horizontal="distributed" vertical="center"/>
    </xf>
    <xf numFmtId="0" fontId="1" fillId="0" borderId="39" xfId="2" applyBorder="1" applyAlignment="1">
      <alignment horizontal="distributed" vertical="center"/>
    </xf>
    <xf numFmtId="0" fontId="1" fillId="0" borderId="40" xfId="2" applyBorder="1" applyAlignment="1">
      <alignment horizontal="distributed" vertical="center"/>
    </xf>
    <xf numFmtId="0" fontId="1" fillId="0" borderId="59" xfId="2" applyBorder="1" applyAlignment="1">
      <alignment horizontal="distributed" vertical="center"/>
    </xf>
    <xf numFmtId="0" fontId="1" fillId="0" borderId="36" xfId="2" applyBorder="1" applyAlignment="1">
      <alignment horizontal="distributed" vertical="center"/>
    </xf>
    <xf numFmtId="0" fontId="1" fillId="0" borderId="60" xfId="2" applyBorder="1" applyAlignment="1">
      <alignment horizontal="distributed" vertical="center"/>
    </xf>
    <xf numFmtId="38" fontId="45" fillId="2" borderId="41" xfId="1" applyFont="1" applyFill="1" applyBorder="1" applyAlignment="1" applyProtection="1">
      <alignment vertical="center"/>
      <protection locked="0"/>
    </xf>
    <xf numFmtId="0" fontId="44" fillId="2" borderId="39" xfId="3" applyFont="1" applyFill="1" applyBorder="1" applyProtection="1">
      <alignment vertical="center"/>
      <protection locked="0"/>
    </xf>
    <xf numFmtId="0" fontId="44" fillId="2" borderId="42" xfId="3" applyFont="1" applyFill="1" applyBorder="1" applyProtection="1">
      <alignment vertical="center"/>
      <protection locked="0"/>
    </xf>
    <xf numFmtId="0" fontId="44" fillId="2" borderId="61" xfId="3" applyFont="1" applyFill="1" applyBorder="1" applyProtection="1">
      <alignment vertical="center"/>
      <protection locked="0"/>
    </xf>
    <xf numFmtId="0" fontId="44" fillId="2" borderId="36" xfId="3" applyFont="1" applyFill="1" applyBorder="1" applyProtection="1">
      <alignment vertical="center"/>
      <protection locked="0"/>
    </xf>
    <xf numFmtId="0" fontId="44" fillId="2" borderId="37" xfId="3" applyFont="1" applyFill="1" applyBorder="1" applyProtection="1">
      <alignment vertical="center"/>
      <protection locked="0"/>
    </xf>
    <xf numFmtId="38" fontId="45" fillId="2" borderId="24" xfId="1" applyFont="1" applyFill="1" applyBorder="1" applyAlignment="1">
      <alignment horizontal="center" vertical="center"/>
    </xf>
    <xf numFmtId="38" fontId="45" fillId="2" borderId="25" xfId="1" applyFont="1" applyFill="1" applyBorder="1" applyAlignment="1">
      <alignment horizontal="center" vertical="center"/>
    </xf>
    <xf numFmtId="38" fontId="45" fillId="2" borderId="29" xfId="1" applyFont="1" applyFill="1" applyBorder="1" applyAlignment="1">
      <alignment horizontal="center" vertical="center"/>
    </xf>
    <xf numFmtId="38" fontId="45" fillId="2" borderId="30" xfId="1" applyFont="1" applyFill="1" applyBorder="1" applyAlignment="1">
      <alignment horizontal="center" vertical="center"/>
    </xf>
    <xf numFmtId="38" fontId="45" fillId="2" borderId="33" xfId="1" applyFont="1" applyFill="1" applyBorder="1" applyAlignment="1">
      <alignment horizontal="center" vertical="center"/>
    </xf>
    <xf numFmtId="38" fontId="45" fillId="2" borderId="34" xfId="1" applyFont="1" applyFill="1" applyBorder="1" applyAlignment="1">
      <alignment horizontal="center" vertical="center"/>
    </xf>
    <xf numFmtId="38" fontId="45" fillId="2" borderId="26" xfId="1" applyFont="1" applyFill="1" applyBorder="1" applyAlignment="1">
      <alignment horizontal="center" vertical="center"/>
    </xf>
    <xf numFmtId="38" fontId="45" fillId="2" borderId="31" xfId="1" applyFont="1" applyFill="1" applyBorder="1" applyAlignment="1">
      <alignment horizontal="center" vertical="center"/>
    </xf>
    <xf numFmtId="38" fontId="45" fillId="2" borderId="35" xfId="1" applyFont="1" applyFill="1" applyBorder="1" applyAlignment="1">
      <alignment horizontal="center" vertical="center"/>
    </xf>
    <xf numFmtId="0" fontId="7" fillId="0" borderId="20" xfId="2" applyFont="1" applyBorder="1" applyAlignment="1">
      <alignment horizontal="distributed" vertical="center"/>
    </xf>
    <xf numFmtId="0" fontId="7" fillId="0" borderId="0" xfId="2" applyFont="1" applyAlignment="1">
      <alignment horizontal="distributed" vertical="center"/>
    </xf>
    <xf numFmtId="0" fontId="7" fillId="0" borderId="21" xfId="2" applyFont="1" applyBorder="1" applyAlignment="1">
      <alignment horizontal="distributed" vertical="center"/>
    </xf>
    <xf numFmtId="0" fontId="8" fillId="0" borderId="20" xfId="2" applyFont="1" applyBorder="1">
      <alignment vertical="center"/>
    </xf>
    <xf numFmtId="0" fontId="8" fillId="0" borderId="0" xfId="2" applyFont="1">
      <alignment vertical="center"/>
    </xf>
    <xf numFmtId="0" fontId="8" fillId="0" borderId="21" xfId="2" applyFont="1" applyBorder="1">
      <alignment vertical="center"/>
    </xf>
    <xf numFmtId="0" fontId="1" fillId="7" borderId="55" xfId="2" applyFill="1" applyBorder="1" applyAlignment="1">
      <alignment vertical="center" shrinkToFit="1"/>
    </xf>
    <xf numFmtId="0" fontId="1" fillId="7" borderId="138" xfId="2" applyFill="1" applyBorder="1" applyAlignment="1">
      <alignment vertical="center" shrinkToFit="1"/>
    </xf>
    <xf numFmtId="0" fontId="6" fillId="7" borderId="139" xfId="2" applyFont="1" applyFill="1" applyBorder="1" applyAlignment="1">
      <alignment horizontal="left" vertical="center" shrinkToFit="1"/>
    </xf>
    <xf numFmtId="0" fontId="6" fillId="7" borderId="138" xfId="2" applyFont="1" applyFill="1" applyBorder="1" applyAlignment="1">
      <alignment horizontal="left" vertical="center" shrinkToFit="1"/>
    </xf>
    <xf numFmtId="0" fontId="6" fillId="0" borderId="0" xfId="2" applyFont="1" applyAlignment="1">
      <alignment horizontal="right" vertical="center"/>
    </xf>
    <xf numFmtId="0" fontId="6" fillId="7" borderId="55" xfId="2" applyFont="1" applyFill="1" applyBorder="1" applyAlignment="1">
      <alignment horizontal="left" vertical="center" shrinkToFit="1"/>
    </xf>
    <xf numFmtId="0" fontId="6" fillId="7" borderId="146" xfId="2" applyFont="1" applyFill="1" applyBorder="1" applyAlignment="1">
      <alignment horizontal="left" vertical="center" shrinkToFit="1"/>
    </xf>
    <xf numFmtId="0" fontId="6" fillId="7" borderId="147" xfId="2" applyFont="1" applyFill="1" applyBorder="1" applyAlignment="1">
      <alignment horizontal="left" vertical="center" shrinkToFit="1"/>
    </xf>
    <xf numFmtId="0" fontId="6" fillId="7" borderId="148" xfId="2" applyFont="1" applyFill="1" applyBorder="1" applyAlignment="1">
      <alignment horizontal="left" vertical="center" shrinkToFit="1"/>
    </xf>
    <xf numFmtId="0" fontId="34" fillId="0" borderId="0" xfId="2" applyFont="1" applyAlignment="1">
      <alignment vertical="center" wrapText="1"/>
    </xf>
    <xf numFmtId="0" fontId="1" fillId="7" borderId="52" xfId="2" applyFill="1" applyBorder="1" applyAlignment="1">
      <alignment vertical="center" shrinkToFit="1"/>
    </xf>
    <xf numFmtId="0" fontId="1" fillId="7" borderId="130" xfId="2" applyFill="1" applyBorder="1" applyAlignment="1">
      <alignment vertical="center" shrinkToFit="1"/>
    </xf>
    <xf numFmtId="0" fontId="6" fillId="7" borderId="131" xfId="2" applyFont="1" applyFill="1" applyBorder="1" applyAlignment="1">
      <alignment horizontal="left" vertical="center" shrinkToFit="1"/>
    </xf>
    <xf numFmtId="0" fontId="6" fillId="7" borderId="130" xfId="2" applyFont="1" applyFill="1" applyBorder="1" applyAlignment="1">
      <alignment horizontal="left" vertical="center" shrinkToFit="1"/>
    </xf>
    <xf numFmtId="0" fontId="6" fillId="0" borderId="105" xfId="2" applyFont="1" applyBorder="1" applyAlignment="1">
      <alignment horizontal="distributed" vertical="center" indent="2"/>
    </xf>
    <xf numFmtId="0" fontId="6" fillId="0" borderId="75" xfId="2" applyFont="1" applyBorder="1" applyAlignment="1">
      <alignment horizontal="distributed" vertical="center" indent="2"/>
    </xf>
    <xf numFmtId="0" fontId="6" fillId="0" borderId="106" xfId="2" applyFont="1" applyBorder="1" applyAlignment="1">
      <alignment horizontal="distributed" vertical="center" indent="2"/>
    </xf>
    <xf numFmtId="178" fontId="6" fillId="0" borderId="107" xfId="2" applyNumberFormat="1" applyFont="1" applyBorder="1" applyAlignment="1">
      <alignment horizontal="left" vertical="center"/>
    </xf>
    <xf numFmtId="178" fontId="6" fillId="0" borderId="108" xfId="2" applyNumberFormat="1" applyFont="1" applyBorder="1" applyAlignment="1">
      <alignment horizontal="left" vertical="center"/>
    </xf>
    <xf numFmtId="0" fontId="6" fillId="0" borderId="10" xfId="2" applyFont="1" applyBorder="1" applyAlignment="1">
      <alignment horizontal="center" vertical="center"/>
    </xf>
    <xf numFmtId="0" fontId="6" fillId="0" borderId="109" xfId="2" applyFont="1" applyBorder="1" applyAlignment="1">
      <alignment horizontal="center" vertical="center"/>
    </xf>
    <xf numFmtId="178" fontId="6" fillId="0" borderId="10" xfId="2" applyNumberFormat="1" applyFont="1" applyBorder="1" applyAlignment="1">
      <alignment horizontal="center" vertical="center"/>
    </xf>
    <xf numFmtId="0" fontId="21" fillId="0" borderId="110" xfId="2" applyFont="1" applyBorder="1" applyAlignment="1">
      <alignment horizontal="center" vertical="center" shrinkToFit="1"/>
    </xf>
    <xf numFmtId="0" fontId="1" fillId="0" borderId="48" xfId="2" applyBorder="1" applyAlignment="1">
      <alignment horizontal="center" vertical="center"/>
    </xf>
    <xf numFmtId="0" fontId="21" fillId="0" borderId="119" xfId="2" applyFont="1" applyBorder="1" applyAlignment="1">
      <alignment horizontal="center" vertical="center" shrinkToFit="1"/>
    </xf>
    <xf numFmtId="0" fontId="1" fillId="0" borderId="120" xfId="2" applyBorder="1" applyAlignment="1">
      <alignment horizontal="center" vertical="center"/>
    </xf>
    <xf numFmtId="0" fontId="21" fillId="0" borderId="49" xfId="2" applyFont="1" applyBorder="1" applyAlignment="1">
      <alignment horizontal="center" vertical="center" shrinkToFit="1"/>
    </xf>
    <xf numFmtId="0" fontId="6" fillId="0" borderId="48" xfId="2" applyFont="1" applyBorder="1" applyAlignment="1">
      <alignment horizontal="center" vertical="center"/>
    </xf>
    <xf numFmtId="0" fontId="6" fillId="0" borderId="121" xfId="2" applyFont="1" applyBorder="1" applyAlignment="1">
      <alignment horizontal="center" vertical="center"/>
    </xf>
    <xf numFmtId="0" fontId="6" fillId="0" borderId="120" xfId="2" applyFont="1" applyBorder="1" applyAlignment="1">
      <alignment horizontal="center" vertical="center"/>
    </xf>
    <xf numFmtId="0" fontId="21" fillId="0" borderId="111" xfId="2" applyFont="1" applyBorder="1" applyAlignment="1">
      <alignment horizontal="center" vertical="center" shrinkToFit="1"/>
    </xf>
    <xf numFmtId="0" fontId="6" fillId="0" borderId="122" xfId="2" applyFont="1" applyBorder="1" applyAlignment="1">
      <alignment horizontal="center" vertical="center"/>
    </xf>
    <xf numFmtId="0" fontId="21" fillId="0" borderId="112" xfId="2" applyFont="1" applyBorder="1" applyAlignment="1">
      <alignment horizontal="center" vertical="center" shrinkToFit="1"/>
    </xf>
    <xf numFmtId="0" fontId="6" fillId="0" borderId="123" xfId="2" applyFont="1" applyBorder="1" applyAlignment="1">
      <alignment horizontal="center" vertical="center"/>
    </xf>
    <xf numFmtId="0" fontId="21" fillId="0" borderId="51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53" xfId="2" applyFont="1" applyBorder="1" applyAlignment="1">
      <alignment horizontal="center" vertical="center"/>
    </xf>
    <xf numFmtId="0" fontId="21" fillId="0" borderId="113" xfId="2" applyFont="1" applyBorder="1" applyAlignment="1">
      <alignment horizontal="center" vertical="center"/>
    </xf>
    <xf numFmtId="0" fontId="21" fillId="0" borderId="114" xfId="2" applyFont="1" applyBorder="1" applyAlignment="1">
      <alignment horizontal="center" vertical="center"/>
    </xf>
    <xf numFmtId="0" fontId="21" fillId="0" borderId="101" xfId="2" applyFont="1" applyBorder="1" applyAlignment="1">
      <alignment horizontal="center" vertical="center"/>
    </xf>
    <xf numFmtId="0" fontId="21" fillId="0" borderId="115" xfId="2" applyFont="1" applyBorder="1" applyAlignment="1">
      <alignment horizontal="center" vertical="center"/>
    </xf>
    <xf numFmtId="0" fontId="21" fillId="0" borderId="100" xfId="2" applyFont="1" applyBorder="1" applyAlignment="1">
      <alignment horizontal="center" vertical="center"/>
    </xf>
    <xf numFmtId="0" fontId="21" fillId="0" borderId="116" xfId="2" applyFont="1" applyBorder="1" applyAlignment="1">
      <alignment horizontal="center" vertical="center"/>
    </xf>
    <xf numFmtId="0" fontId="21" fillId="0" borderId="117" xfId="2" applyFont="1" applyBorder="1" applyAlignment="1">
      <alignment horizontal="center" vertical="center"/>
    </xf>
    <xf numFmtId="0" fontId="21" fillId="0" borderId="118" xfId="2" applyFont="1" applyBorder="1" applyAlignment="1">
      <alignment horizontal="center" vertical="center"/>
    </xf>
    <xf numFmtId="0" fontId="41" fillId="0" borderId="5" xfId="2" applyFont="1" applyBorder="1" applyAlignment="1">
      <alignment horizontal="center" vertical="center"/>
    </xf>
    <xf numFmtId="0" fontId="6" fillId="0" borderId="99" xfId="2" applyFont="1" applyBorder="1" applyAlignment="1">
      <alignment horizontal="center" vertical="center"/>
    </xf>
    <xf numFmtId="0" fontId="6" fillId="0" borderId="100" xfId="2" applyFont="1" applyBorder="1" applyAlignment="1">
      <alignment horizontal="center" vertical="center"/>
    </xf>
    <xf numFmtId="178" fontId="6" fillId="0" borderId="100" xfId="2" applyNumberFormat="1" applyFont="1" applyBorder="1" applyAlignment="1">
      <alignment horizontal="left" vertical="center" shrinkToFit="1"/>
    </xf>
    <xf numFmtId="178" fontId="6" fillId="0" borderId="101" xfId="2" applyNumberFormat="1" applyFont="1" applyBorder="1" applyAlignment="1">
      <alignment horizontal="left" vertical="center" shrinkToFit="1"/>
    </xf>
    <xf numFmtId="0" fontId="6" fillId="0" borderId="102" xfId="2" applyFont="1" applyBorder="1" applyAlignment="1">
      <alignment horizontal="center" vertical="center"/>
    </xf>
    <xf numFmtId="0" fontId="6" fillId="0" borderId="103" xfId="2" applyFont="1" applyBorder="1" applyAlignment="1">
      <alignment horizontal="center" vertical="center"/>
    </xf>
    <xf numFmtId="0" fontId="6" fillId="0" borderId="104" xfId="2" applyFont="1" applyBorder="1" applyAlignment="1">
      <alignment horizontal="center" vertical="center"/>
    </xf>
    <xf numFmtId="0" fontId="21" fillId="0" borderId="0" xfId="2" applyFont="1" applyAlignment="1">
      <alignment vertical="center" shrinkToFit="1"/>
    </xf>
    <xf numFmtId="38" fontId="6" fillId="4" borderId="46" xfId="1" applyFont="1" applyFill="1" applyBorder="1" applyAlignment="1">
      <alignment horizontal="center" vertical="center"/>
    </xf>
    <xf numFmtId="38" fontId="6" fillId="4" borderId="47" xfId="1" applyFont="1" applyFill="1" applyBorder="1" applyAlignment="1">
      <alignment horizontal="center" vertical="center"/>
    </xf>
    <xf numFmtId="0" fontId="1" fillId="4" borderId="47" xfId="2" applyFill="1" applyBorder="1" applyAlignment="1">
      <alignment horizontal="center" vertical="center"/>
    </xf>
    <xf numFmtId="0" fontId="1" fillId="4" borderId="50" xfId="2" applyFill="1" applyBorder="1" applyAlignment="1">
      <alignment horizontal="center" vertical="center"/>
    </xf>
    <xf numFmtId="38" fontId="6" fillId="4" borderId="94" xfId="1" applyFont="1" applyFill="1" applyBorder="1" applyAlignment="1">
      <alignment horizontal="center" vertical="center"/>
    </xf>
    <xf numFmtId="38" fontId="6" fillId="4" borderId="10" xfId="1" applyFont="1" applyFill="1" applyBorder="1" applyAlignment="1">
      <alignment horizontal="center" vertical="center"/>
    </xf>
    <xf numFmtId="0" fontId="1" fillId="4" borderId="10" xfId="2" applyFill="1" applyBorder="1" applyAlignment="1">
      <alignment horizontal="center" vertical="center"/>
    </xf>
    <xf numFmtId="0" fontId="1" fillId="4" borderId="83" xfId="2" applyFill="1" applyBorder="1" applyAlignment="1">
      <alignment horizontal="center" vertical="center"/>
    </xf>
    <xf numFmtId="38" fontId="6" fillId="4" borderId="50" xfId="1" applyFont="1" applyFill="1" applyBorder="1" applyAlignment="1">
      <alignment horizontal="center" vertical="center"/>
    </xf>
    <xf numFmtId="38" fontId="6" fillId="4" borderId="83" xfId="1" applyFont="1" applyFill="1" applyBorder="1" applyAlignment="1">
      <alignment horizontal="center" vertical="center"/>
    </xf>
    <xf numFmtId="0" fontId="1" fillId="5" borderId="39" xfId="2" applyFill="1" applyBorder="1" applyAlignment="1">
      <alignment horizontal="center" vertical="center"/>
    </xf>
    <xf numFmtId="0" fontId="1" fillId="5" borderId="0" xfId="2" applyFill="1" applyAlignment="1">
      <alignment horizontal="center" vertical="center"/>
    </xf>
    <xf numFmtId="0" fontId="6" fillId="5" borderId="0" xfId="2" applyFont="1" applyFill="1">
      <alignment vertical="center"/>
    </xf>
    <xf numFmtId="0" fontId="1" fillId="5" borderId="0" xfId="2" applyFill="1">
      <alignment vertical="center"/>
    </xf>
    <xf numFmtId="0" fontId="36" fillId="5" borderId="0" xfId="2" applyFont="1" applyFill="1" applyAlignment="1">
      <alignment vertical="center" shrinkToFit="1"/>
    </xf>
    <xf numFmtId="0" fontId="36" fillId="5" borderId="23" xfId="2" applyFont="1" applyFill="1" applyBorder="1" applyAlignment="1">
      <alignment vertical="center" shrinkToFit="1"/>
    </xf>
    <xf numFmtId="176" fontId="6" fillId="5" borderId="95" xfId="1" applyNumberFormat="1" applyFont="1" applyFill="1" applyBorder="1" applyAlignment="1">
      <alignment horizontal="left" vertical="center"/>
    </xf>
    <xf numFmtId="0" fontId="1" fillId="5" borderId="96" xfId="2" applyFill="1" applyBorder="1" applyAlignment="1">
      <alignment horizontal="left" vertical="center"/>
    </xf>
    <xf numFmtId="0" fontId="1" fillId="5" borderId="98" xfId="2" applyFill="1" applyBorder="1" applyAlignment="1">
      <alignment horizontal="left" vertical="center"/>
    </xf>
    <xf numFmtId="176" fontId="37" fillId="5" borderId="90" xfId="1" applyNumberFormat="1" applyFont="1" applyFill="1" applyBorder="1" applyAlignment="1">
      <alignment vertical="center" shrinkToFit="1"/>
    </xf>
    <xf numFmtId="0" fontId="38" fillId="5" borderId="91" xfId="2" applyFont="1" applyFill="1" applyBorder="1" applyAlignment="1">
      <alignment vertical="center" shrinkToFit="1"/>
    </xf>
    <xf numFmtId="0" fontId="38" fillId="5" borderId="93" xfId="2" applyFont="1" applyFill="1" applyBorder="1" applyAlignment="1">
      <alignment vertical="center" shrinkToFit="1"/>
    </xf>
    <xf numFmtId="0" fontId="38" fillId="5" borderId="22" xfId="2" applyFont="1" applyFill="1" applyBorder="1" applyAlignment="1">
      <alignment vertical="center" shrinkToFit="1"/>
    </xf>
    <xf numFmtId="0" fontId="38" fillId="5" borderId="0" xfId="2" applyFont="1" applyFill="1" applyAlignment="1">
      <alignment vertical="center" shrinkToFit="1"/>
    </xf>
    <xf numFmtId="0" fontId="38" fillId="5" borderId="23" xfId="2" applyFont="1" applyFill="1" applyBorder="1" applyAlignment="1">
      <alignment vertical="center" shrinkToFit="1"/>
    </xf>
    <xf numFmtId="0" fontId="38" fillId="5" borderId="45" xfId="2" applyFont="1" applyFill="1" applyBorder="1" applyAlignment="1">
      <alignment vertical="center" shrinkToFit="1"/>
    </xf>
    <xf numFmtId="0" fontId="38" fillId="5" borderId="5" xfId="2" applyFont="1" applyFill="1" applyBorder="1" applyAlignment="1">
      <alignment vertical="center" shrinkToFit="1"/>
    </xf>
    <xf numFmtId="0" fontId="38" fillId="5" borderId="6" xfId="2" applyFont="1" applyFill="1" applyBorder="1" applyAlignment="1">
      <alignment vertical="center" shrinkToFit="1"/>
    </xf>
    <xf numFmtId="176" fontId="6" fillId="5" borderId="22" xfId="1" applyNumberFormat="1" applyFont="1" applyFill="1" applyBorder="1" applyAlignment="1">
      <alignment horizontal="center" vertical="top"/>
    </xf>
    <xf numFmtId="176" fontId="6" fillId="5" borderId="0" xfId="1" applyNumberFormat="1" applyFont="1" applyFill="1" applyBorder="1" applyAlignment="1">
      <alignment horizontal="center" vertical="top"/>
    </xf>
    <xf numFmtId="176" fontId="6" fillId="5" borderId="61" xfId="1" applyNumberFormat="1" applyFont="1" applyFill="1" applyBorder="1" applyAlignment="1">
      <alignment horizontal="center" vertical="top"/>
    </xf>
    <xf numFmtId="176" fontId="6" fillId="5" borderId="36" xfId="1" applyNumberFormat="1" applyFont="1" applyFill="1" applyBorder="1" applyAlignment="1">
      <alignment horizontal="center" vertical="top"/>
    </xf>
    <xf numFmtId="0" fontId="1" fillId="5" borderId="36" xfId="2" applyFill="1" applyBorder="1" applyAlignment="1">
      <alignment horizontal="center" vertical="center"/>
    </xf>
    <xf numFmtId="38" fontId="6" fillId="4" borderId="41" xfId="1" applyFont="1" applyFill="1" applyBorder="1" applyAlignment="1">
      <alignment vertical="center" shrinkToFit="1"/>
    </xf>
    <xf numFmtId="0" fontId="1" fillId="4" borderId="39" xfId="2" applyFill="1" applyBorder="1" applyAlignment="1">
      <alignment vertical="center" shrinkToFit="1"/>
    </xf>
    <xf numFmtId="0" fontId="1" fillId="4" borderId="22" xfId="2" applyFill="1" applyBorder="1" applyAlignment="1">
      <alignment vertical="center" shrinkToFit="1"/>
    </xf>
    <xf numFmtId="0" fontId="1" fillId="4" borderId="0" xfId="2" applyFill="1" applyAlignment="1">
      <alignment vertical="center" shrinkToFit="1"/>
    </xf>
    <xf numFmtId="0" fontId="1" fillId="4" borderId="121" xfId="2" applyFill="1" applyBorder="1" applyAlignment="1">
      <alignment vertical="center" shrinkToFit="1"/>
    </xf>
    <xf numFmtId="0" fontId="1" fillId="4" borderId="10" xfId="2" applyFill="1" applyBorder="1" applyAlignment="1">
      <alignment vertical="center" shrinkToFit="1"/>
    </xf>
    <xf numFmtId="38" fontId="31" fillId="4" borderId="77" xfId="1" applyFont="1" applyFill="1" applyBorder="1" applyAlignment="1">
      <alignment horizontal="center" vertical="center"/>
    </xf>
    <xf numFmtId="38" fontId="31" fillId="4" borderId="70" xfId="1" applyFont="1" applyFill="1" applyBorder="1" applyAlignment="1">
      <alignment horizontal="center" vertical="center"/>
    </xf>
    <xf numFmtId="0" fontId="32" fillId="4" borderId="70" xfId="2" applyFont="1" applyFill="1" applyBorder="1">
      <alignment vertical="center"/>
    </xf>
    <xf numFmtId="0" fontId="1" fillId="4" borderId="70" xfId="2" applyFill="1" applyBorder="1">
      <alignment vertical="center"/>
    </xf>
    <xf numFmtId="0" fontId="1" fillId="4" borderId="78" xfId="2" applyFill="1" applyBorder="1">
      <alignment vertical="center"/>
    </xf>
    <xf numFmtId="38" fontId="31" fillId="4" borderId="80" xfId="1" applyFont="1" applyFill="1" applyBorder="1" applyAlignment="1">
      <alignment horizontal="center" vertical="center"/>
    </xf>
    <xf numFmtId="38" fontId="31" fillId="4" borderId="65" xfId="1" applyFont="1" applyFill="1" applyBorder="1" applyAlignment="1">
      <alignment horizontal="center" vertical="center"/>
    </xf>
    <xf numFmtId="0" fontId="32" fillId="4" borderId="65" xfId="2" applyFont="1" applyFill="1" applyBorder="1">
      <alignment vertical="center"/>
    </xf>
    <xf numFmtId="0" fontId="1" fillId="4" borderId="65" xfId="2" applyFill="1" applyBorder="1">
      <alignment vertical="center"/>
    </xf>
    <xf numFmtId="0" fontId="1" fillId="4" borderId="81" xfId="2" applyFill="1" applyBorder="1">
      <alignment vertical="center"/>
    </xf>
    <xf numFmtId="38" fontId="6" fillId="4" borderId="79" xfId="1" applyFont="1" applyFill="1" applyBorder="1" applyAlignment="1">
      <alignment horizontal="center" vertical="center"/>
    </xf>
    <xf numFmtId="0" fontId="1" fillId="4" borderId="82" xfId="2" applyFill="1" applyBorder="1" applyAlignment="1">
      <alignment horizontal="center" vertical="center"/>
    </xf>
    <xf numFmtId="38" fontId="33" fillId="4" borderId="84" xfId="1" applyFont="1" applyFill="1" applyBorder="1" applyAlignment="1">
      <alignment vertical="center"/>
    </xf>
    <xf numFmtId="0" fontId="1" fillId="4" borderId="0" xfId="2" applyFill="1">
      <alignment vertical="center"/>
    </xf>
    <xf numFmtId="0" fontId="1" fillId="4" borderId="85" xfId="2" applyFill="1" applyBorder="1">
      <alignment vertical="center"/>
    </xf>
    <xf numFmtId="0" fontId="1" fillId="4" borderId="84" xfId="2" applyFill="1" applyBorder="1">
      <alignment vertical="center"/>
    </xf>
    <xf numFmtId="0" fontId="1" fillId="4" borderId="80" xfId="2" applyFill="1" applyBorder="1">
      <alignment vertical="center"/>
    </xf>
    <xf numFmtId="180" fontId="6" fillId="5" borderId="86" xfId="1" applyNumberFormat="1" applyFont="1" applyFill="1" applyBorder="1" applyAlignment="1">
      <alignment horizontal="left" vertical="center"/>
    </xf>
    <xf numFmtId="180" fontId="1" fillId="5" borderId="87" xfId="2" applyNumberFormat="1" applyFill="1" applyBorder="1" applyAlignment="1">
      <alignment horizontal="left" vertical="center"/>
    </xf>
    <xf numFmtId="180" fontId="1" fillId="5" borderId="88" xfId="2" applyNumberFormat="1" applyFill="1" applyBorder="1" applyAlignment="1">
      <alignment horizontal="left" vertical="center"/>
    </xf>
    <xf numFmtId="38" fontId="6" fillId="5" borderId="86" xfId="1" applyFont="1" applyFill="1" applyBorder="1" applyAlignment="1">
      <alignment horizontal="left" vertical="center"/>
    </xf>
    <xf numFmtId="0" fontId="1" fillId="5" borderId="87" xfId="2" applyFill="1" applyBorder="1" applyAlignment="1">
      <alignment horizontal="left" vertical="center"/>
    </xf>
    <xf numFmtId="0" fontId="1" fillId="5" borderId="89" xfId="2" applyFill="1" applyBorder="1" applyAlignment="1">
      <alignment horizontal="left" vertical="center"/>
    </xf>
    <xf numFmtId="176" fontId="6" fillId="5" borderId="90" xfId="1" applyNumberFormat="1" applyFont="1" applyFill="1" applyBorder="1" applyAlignment="1">
      <alignment vertical="center" shrinkToFit="1"/>
    </xf>
    <xf numFmtId="0" fontId="1" fillId="5" borderId="91" xfId="2" applyFill="1" applyBorder="1" applyAlignment="1">
      <alignment vertical="center" shrinkToFit="1"/>
    </xf>
    <xf numFmtId="0" fontId="1" fillId="5" borderId="22" xfId="2" applyFill="1" applyBorder="1" applyAlignment="1">
      <alignment vertical="center" shrinkToFit="1"/>
    </xf>
    <xf numFmtId="0" fontId="1" fillId="5" borderId="0" xfId="2" applyFill="1" applyAlignment="1">
      <alignment vertical="center" shrinkToFit="1"/>
    </xf>
    <xf numFmtId="0" fontId="1" fillId="5" borderId="61" xfId="2" applyFill="1" applyBorder="1" applyAlignment="1">
      <alignment vertical="center" shrinkToFit="1"/>
    </xf>
    <xf numFmtId="0" fontId="1" fillId="5" borderId="36" xfId="2" applyFill="1" applyBorder="1" applyAlignment="1">
      <alignment vertical="center" shrinkToFit="1"/>
    </xf>
    <xf numFmtId="177" fontId="29" fillId="5" borderId="72" xfId="1" applyNumberFormat="1" applyFont="1" applyFill="1" applyBorder="1" applyAlignment="1">
      <alignment vertical="center"/>
    </xf>
    <xf numFmtId="0" fontId="1" fillId="5" borderId="70" xfId="2" applyFill="1" applyBorder="1">
      <alignment vertical="center"/>
    </xf>
    <xf numFmtId="0" fontId="1" fillId="5" borderId="71" xfId="2" applyFill="1" applyBorder="1">
      <alignment vertical="center"/>
    </xf>
    <xf numFmtId="0" fontId="1" fillId="5" borderId="20" xfId="2" applyFill="1" applyBorder="1">
      <alignment vertical="center"/>
    </xf>
    <xf numFmtId="0" fontId="1" fillId="5" borderId="19" xfId="2" applyFill="1" applyBorder="1">
      <alignment vertical="center"/>
    </xf>
    <xf numFmtId="0" fontId="1" fillId="5" borderId="44" xfId="2" applyFill="1" applyBorder="1">
      <alignment vertical="center"/>
    </xf>
    <xf numFmtId="0" fontId="1" fillId="5" borderId="5" xfId="2" applyFill="1" applyBorder="1">
      <alignment vertical="center"/>
    </xf>
    <xf numFmtId="0" fontId="1" fillId="5" borderId="43" xfId="2" applyFill="1" applyBorder="1">
      <alignment vertical="center"/>
    </xf>
    <xf numFmtId="0" fontId="1" fillId="5" borderId="73" xfId="2" applyFill="1" applyBorder="1">
      <alignment vertical="center"/>
    </xf>
    <xf numFmtId="0" fontId="1" fillId="5" borderId="23" xfId="2" applyFill="1" applyBorder="1">
      <alignment vertical="center"/>
    </xf>
    <xf numFmtId="0" fontId="1" fillId="5" borderId="6" xfId="2" applyFill="1" applyBorder="1">
      <alignment vertical="center"/>
    </xf>
    <xf numFmtId="38" fontId="21" fillId="4" borderId="38" xfId="1" applyFont="1" applyFill="1" applyBorder="1" applyAlignment="1">
      <alignment vertical="center" shrinkToFit="1"/>
    </xf>
    <xf numFmtId="0" fontId="1" fillId="4" borderId="40" xfId="2" applyFill="1" applyBorder="1" applyAlignment="1">
      <alignment vertical="center" shrinkToFit="1"/>
    </xf>
    <xf numFmtId="0" fontId="1" fillId="4" borderId="20" xfId="2" applyFill="1" applyBorder="1" applyAlignment="1">
      <alignment vertical="center" shrinkToFit="1"/>
    </xf>
    <xf numFmtId="0" fontId="1" fillId="4" borderId="21" xfId="2" applyFill="1" applyBorder="1" applyAlignment="1">
      <alignment vertical="center" shrinkToFit="1"/>
    </xf>
    <xf numFmtId="0" fontId="1" fillId="4" borderId="94" xfId="2" applyFill="1" applyBorder="1" applyAlignment="1">
      <alignment vertical="center" shrinkToFit="1"/>
    </xf>
    <xf numFmtId="0" fontId="1" fillId="4" borderId="120" xfId="2" applyFill="1" applyBorder="1" applyAlignment="1">
      <alignment vertical="center" shrinkToFit="1"/>
    </xf>
    <xf numFmtId="38" fontId="25" fillId="4" borderId="41" xfId="1" applyFont="1" applyFill="1" applyBorder="1" applyAlignment="1">
      <alignment horizontal="center" vertical="center"/>
    </xf>
    <xf numFmtId="0" fontId="1" fillId="4" borderId="39" xfId="2" applyFill="1" applyBorder="1" applyAlignment="1">
      <alignment horizontal="center" vertical="center"/>
    </xf>
    <xf numFmtId="0" fontId="1" fillId="4" borderId="40" xfId="2" applyFill="1" applyBorder="1" applyAlignment="1">
      <alignment horizontal="center" vertical="center"/>
    </xf>
    <xf numFmtId="0" fontId="1" fillId="4" borderId="22" xfId="2" applyFill="1" applyBorder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1" fillId="4" borderId="21" xfId="2" applyFill="1" applyBorder="1" applyAlignment="1">
      <alignment horizontal="center" vertical="center"/>
    </xf>
    <xf numFmtId="0" fontId="1" fillId="4" borderId="121" xfId="2" applyFill="1" applyBorder="1" applyAlignment="1">
      <alignment horizontal="center" vertical="center"/>
    </xf>
    <xf numFmtId="0" fontId="1" fillId="4" borderId="120" xfId="2" applyFill="1" applyBorder="1" applyAlignment="1">
      <alignment horizontal="center" vertical="center"/>
    </xf>
    <xf numFmtId="38" fontId="6" fillId="5" borderId="90" xfId="1" applyFont="1" applyFill="1" applyBorder="1" applyAlignment="1">
      <alignment vertical="center" shrinkToFit="1"/>
    </xf>
    <xf numFmtId="38" fontId="6" fillId="5" borderId="0" xfId="1" applyFont="1" applyFill="1" applyBorder="1" applyAlignment="1">
      <alignment horizontal="left"/>
    </xf>
    <xf numFmtId="38" fontId="6" fillId="5" borderId="0" xfId="1" applyFont="1" applyFill="1" applyBorder="1" applyAlignment="1">
      <alignment horizontal="center" vertical="center"/>
    </xf>
    <xf numFmtId="0" fontId="1" fillId="5" borderId="21" xfId="2" applyFill="1" applyBorder="1" applyAlignment="1">
      <alignment horizontal="center" vertical="center"/>
    </xf>
    <xf numFmtId="0" fontId="1" fillId="5" borderId="60" xfId="2" applyFill="1" applyBorder="1" applyAlignment="1">
      <alignment horizontal="center" vertical="center"/>
    </xf>
    <xf numFmtId="0" fontId="1" fillId="5" borderId="23" xfId="2" applyFill="1" applyBorder="1" applyAlignment="1">
      <alignment horizontal="center" vertical="center"/>
    </xf>
    <xf numFmtId="0" fontId="1" fillId="5" borderId="37" xfId="2" applyFill="1" applyBorder="1" applyAlignment="1">
      <alignment horizontal="center" vertical="center"/>
    </xf>
    <xf numFmtId="38" fontId="22" fillId="5" borderId="0" xfId="1" applyFont="1" applyFill="1" applyBorder="1" applyAlignment="1">
      <alignment horizontal="left" vertical="center"/>
    </xf>
    <xf numFmtId="38" fontId="22" fillId="5" borderId="5" xfId="1" applyFont="1" applyFill="1" applyBorder="1" applyAlignment="1">
      <alignment horizontal="left" vertical="center"/>
    </xf>
    <xf numFmtId="176" fontId="6" fillId="5" borderId="41" xfId="1" applyNumberFormat="1" applyFont="1" applyFill="1" applyBorder="1" applyAlignment="1">
      <alignment horizontal="center" vertical="top"/>
    </xf>
    <xf numFmtId="176" fontId="6" fillId="5" borderId="39" xfId="1" applyNumberFormat="1" applyFont="1" applyFill="1" applyBorder="1" applyAlignment="1">
      <alignment horizontal="center" vertical="top"/>
    </xf>
    <xf numFmtId="177" fontId="24" fillId="5" borderId="38" xfId="1" applyNumberFormat="1" applyFont="1" applyFill="1" applyBorder="1" applyAlignment="1">
      <alignment horizontal="right" vertical="center"/>
    </xf>
    <xf numFmtId="0" fontId="1" fillId="5" borderId="39" xfId="2" applyFill="1" applyBorder="1" applyAlignment="1">
      <alignment horizontal="right" vertical="center"/>
    </xf>
    <xf numFmtId="0" fontId="1" fillId="5" borderId="63" xfId="2" applyFill="1" applyBorder="1" applyAlignment="1">
      <alignment horizontal="right" vertical="center"/>
    </xf>
    <xf numFmtId="0" fontId="1" fillId="5" borderId="20" xfId="2" applyFill="1" applyBorder="1" applyAlignment="1">
      <alignment horizontal="right" vertical="center"/>
    </xf>
    <xf numFmtId="0" fontId="1" fillId="5" borderId="0" xfId="2" applyFill="1" applyAlignment="1">
      <alignment horizontal="right" vertical="center"/>
    </xf>
    <xf numFmtId="0" fontId="1" fillId="5" borderId="19" xfId="2" applyFill="1" applyBorder="1" applyAlignment="1">
      <alignment horizontal="right" vertical="center"/>
    </xf>
    <xf numFmtId="0" fontId="1" fillId="5" borderId="67" xfId="2" applyFill="1" applyBorder="1" applyAlignment="1">
      <alignment horizontal="right" vertical="center"/>
    </xf>
    <xf numFmtId="0" fontId="1" fillId="5" borderId="65" xfId="2" applyFill="1" applyBorder="1" applyAlignment="1">
      <alignment horizontal="right" vertical="center"/>
    </xf>
    <xf numFmtId="0" fontId="1" fillId="5" borderId="66" xfId="2" applyFill="1" applyBorder="1" applyAlignment="1">
      <alignment horizontal="right" vertical="center"/>
    </xf>
    <xf numFmtId="177" fontId="24" fillId="5" borderId="38" xfId="1" applyNumberFormat="1" applyFont="1" applyFill="1" applyBorder="1" applyAlignment="1">
      <alignment vertical="center"/>
    </xf>
    <xf numFmtId="0" fontId="1" fillId="5" borderId="39" xfId="2" applyFill="1" applyBorder="1">
      <alignment vertical="center"/>
    </xf>
    <xf numFmtId="0" fontId="1" fillId="5" borderId="42" xfId="2" applyFill="1" applyBorder="1">
      <alignment vertical="center"/>
    </xf>
    <xf numFmtId="0" fontId="1" fillId="5" borderId="67" xfId="2" applyFill="1" applyBorder="1">
      <alignment vertical="center"/>
    </xf>
    <xf numFmtId="0" fontId="1" fillId="5" borderId="65" xfId="2" applyFill="1" applyBorder="1">
      <alignment vertical="center"/>
    </xf>
    <xf numFmtId="0" fontId="1" fillId="5" borderId="68" xfId="2" applyFill="1" applyBorder="1">
      <alignment vertical="center"/>
    </xf>
    <xf numFmtId="0" fontId="1" fillId="4" borderId="59" xfId="2" applyFill="1" applyBorder="1" applyAlignment="1">
      <alignment vertical="center" shrinkToFit="1"/>
    </xf>
    <xf numFmtId="0" fontId="1" fillId="4" borderId="36" xfId="2" applyFill="1" applyBorder="1" applyAlignment="1">
      <alignment vertical="center" shrinkToFit="1"/>
    </xf>
    <xf numFmtId="0" fontId="1" fillId="4" borderId="60" xfId="2" applyFill="1" applyBorder="1" applyAlignment="1">
      <alignment vertical="center" shrinkToFit="1"/>
    </xf>
    <xf numFmtId="0" fontId="26" fillId="4" borderId="39" xfId="2" applyFont="1" applyFill="1" applyBorder="1" applyAlignment="1">
      <alignment horizontal="center" vertical="center"/>
    </xf>
    <xf numFmtId="0" fontId="26" fillId="4" borderId="40" xfId="2" applyFont="1" applyFill="1" applyBorder="1" applyAlignment="1">
      <alignment horizontal="center" vertical="center"/>
    </xf>
    <xf numFmtId="0" fontId="26" fillId="4" borderId="22" xfId="2" applyFont="1" applyFill="1" applyBorder="1" applyAlignment="1">
      <alignment horizontal="center" vertical="center"/>
    </xf>
    <xf numFmtId="0" fontId="26" fillId="4" borderId="0" xfId="2" applyFont="1" applyFill="1" applyAlignment="1">
      <alignment horizontal="center" vertical="center"/>
    </xf>
    <xf numFmtId="0" fontId="26" fillId="4" borderId="21" xfId="2" applyFont="1" applyFill="1" applyBorder="1" applyAlignment="1">
      <alignment horizontal="center" vertical="center"/>
    </xf>
    <xf numFmtId="0" fontId="26" fillId="4" borderId="61" xfId="2" applyFont="1" applyFill="1" applyBorder="1" applyAlignment="1">
      <alignment horizontal="center" vertical="center"/>
    </xf>
    <xf numFmtId="0" fontId="26" fillId="4" borderId="36" xfId="2" applyFont="1" applyFill="1" applyBorder="1" applyAlignment="1">
      <alignment horizontal="center" vertical="center"/>
    </xf>
    <xf numFmtId="0" fontId="26" fillId="4" borderId="60" xfId="2" applyFont="1" applyFill="1" applyBorder="1" applyAlignment="1">
      <alignment horizontal="center" vertical="center"/>
    </xf>
    <xf numFmtId="0" fontId="1" fillId="4" borderId="63" xfId="2" applyFill="1" applyBorder="1" applyAlignment="1">
      <alignment vertical="center" shrinkToFit="1"/>
    </xf>
    <xf numFmtId="0" fontId="1" fillId="4" borderId="19" xfId="2" applyFill="1" applyBorder="1" applyAlignment="1">
      <alignment vertical="center" shrinkToFit="1"/>
    </xf>
    <xf numFmtId="0" fontId="1" fillId="4" borderId="61" xfId="2" applyFill="1" applyBorder="1" applyAlignment="1">
      <alignment vertical="center" shrinkToFit="1"/>
    </xf>
    <xf numFmtId="0" fontId="1" fillId="5" borderId="63" xfId="2" applyFill="1" applyBorder="1">
      <alignment vertical="center"/>
    </xf>
    <xf numFmtId="0" fontId="1" fillId="5" borderId="59" xfId="2" applyFill="1" applyBorder="1">
      <alignment vertical="center"/>
    </xf>
    <xf numFmtId="0" fontId="1" fillId="5" borderId="36" xfId="2" applyFill="1" applyBorder="1">
      <alignment vertical="center"/>
    </xf>
    <xf numFmtId="0" fontId="1" fillId="5" borderId="58" xfId="2" applyFill="1" applyBorder="1">
      <alignment vertical="center"/>
    </xf>
    <xf numFmtId="0" fontId="1" fillId="5" borderId="59" xfId="2" applyFill="1" applyBorder="1" applyAlignment="1">
      <alignment horizontal="right" vertical="center"/>
    </xf>
    <xf numFmtId="0" fontId="1" fillId="5" borderId="36" xfId="2" applyFill="1" applyBorder="1" applyAlignment="1">
      <alignment horizontal="right" vertical="center"/>
    </xf>
    <xf numFmtId="0" fontId="1" fillId="5" borderId="58" xfId="2" applyFill="1" applyBorder="1" applyAlignment="1">
      <alignment horizontal="right" vertical="center"/>
    </xf>
    <xf numFmtId="0" fontId="1" fillId="5" borderId="37" xfId="2" applyFill="1" applyBorder="1">
      <alignment vertical="center"/>
    </xf>
    <xf numFmtId="0" fontId="17" fillId="0" borderId="16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23" fillId="4" borderId="49" xfId="2" applyFont="1" applyFill="1" applyBorder="1" applyAlignment="1">
      <alignment horizontal="center" vertical="center" shrinkToFit="1"/>
    </xf>
    <xf numFmtId="0" fontId="1" fillId="4" borderId="47" xfId="2" applyFill="1" applyBorder="1" applyAlignment="1">
      <alignment horizontal="center" vertical="center" shrinkToFit="1"/>
    </xf>
    <xf numFmtId="0" fontId="1" fillId="4" borderId="50" xfId="2" applyFill="1" applyBorder="1" applyAlignment="1">
      <alignment horizontal="center" vertical="center" shrinkToFit="1"/>
    </xf>
    <xf numFmtId="0" fontId="1" fillId="4" borderId="22" xfId="2" applyFill="1" applyBorder="1" applyAlignment="1">
      <alignment horizontal="center" vertical="center" shrinkToFit="1"/>
    </xf>
    <xf numFmtId="0" fontId="1" fillId="4" borderId="0" xfId="2" applyFill="1" applyAlignment="1">
      <alignment horizontal="center" vertical="center" shrinkToFit="1"/>
    </xf>
    <xf numFmtId="0" fontId="1" fillId="4" borderId="19" xfId="2" applyFill="1" applyBorder="1" applyAlignment="1">
      <alignment horizontal="center" vertical="center" shrinkToFit="1"/>
    </xf>
    <xf numFmtId="0" fontId="1" fillId="4" borderId="61" xfId="2" applyFill="1" applyBorder="1" applyAlignment="1">
      <alignment horizontal="center" vertical="center" shrinkToFit="1"/>
    </xf>
    <xf numFmtId="0" fontId="1" fillId="4" borderId="36" xfId="2" applyFill="1" applyBorder="1" applyAlignment="1">
      <alignment horizontal="center" vertical="center" shrinkToFit="1"/>
    </xf>
    <xf numFmtId="0" fontId="1" fillId="4" borderId="58" xfId="2" applyFill="1" applyBorder="1" applyAlignment="1">
      <alignment horizontal="center" vertical="center" shrinkToFit="1"/>
    </xf>
    <xf numFmtId="38" fontId="6" fillId="3" borderId="51" xfId="1" applyFont="1" applyFill="1" applyBorder="1" applyAlignment="1">
      <alignment horizontal="center" vertical="center"/>
    </xf>
    <xf numFmtId="38" fontId="6" fillId="3" borderId="52" xfId="1" applyFont="1" applyFill="1" applyBorder="1" applyAlignment="1">
      <alignment horizontal="center" vertical="center"/>
    </xf>
    <xf numFmtId="38" fontId="6" fillId="3" borderId="53" xfId="1" applyFont="1" applyFill="1" applyBorder="1" applyAlignment="1">
      <alignment horizontal="center" vertical="center"/>
    </xf>
    <xf numFmtId="38" fontId="6" fillId="3" borderId="54" xfId="1" applyFont="1" applyFill="1" applyBorder="1" applyAlignment="1">
      <alignment horizontal="center" vertical="center"/>
    </xf>
    <xf numFmtId="38" fontId="6" fillId="3" borderId="55" xfId="1" applyFont="1" applyFill="1" applyBorder="1" applyAlignment="1">
      <alignment horizontal="center" vertical="center"/>
    </xf>
    <xf numFmtId="38" fontId="6" fillId="3" borderId="56" xfId="1" applyFont="1" applyFill="1" applyBorder="1" applyAlignment="1">
      <alignment horizontal="center" vertical="center"/>
    </xf>
    <xf numFmtId="38" fontId="27" fillId="4" borderId="41" xfId="1" applyFont="1" applyFill="1" applyBorder="1" applyAlignment="1">
      <alignment vertical="center" shrinkToFit="1"/>
    </xf>
    <xf numFmtId="0" fontId="1" fillId="4" borderId="58" xfId="2" applyFill="1" applyBorder="1" applyAlignment="1">
      <alignment vertical="center" shrinkToFit="1"/>
    </xf>
    <xf numFmtId="38" fontId="6" fillId="3" borderId="54" xfId="1" applyFont="1" applyFill="1" applyBorder="1">
      <alignment vertical="center"/>
    </xf>
    <xf numFmtId="38" fontId="6" fillId="3" borderId="55" xfId="1" applyFont="1" applyFill="1" applyBorder="1">
      <alignment vertical="center"/>
    </xf>
    <xf numFmtId="38" fontId="6" fillId="3" borderId="56" xfId="1" applyFont="1" applyFill="1" applyBorder="1">
      <alignment vertical="center"/>
    </xf>
    <xf numFmtId="38" fontId="6" fillId="3" borderId="74" xfId="1" applyFont="1" applyFill="1" applyBorder="1">
      <alignment vertical="center"/>
    </xf>
    <xf numFmtId="38" fontId="6" fillId="3" borderId="75" xfId="1" applyFont="1" applyFill="1" applyBorder="1">
      <alignment vertical="center"/>
    </xf>
    <xf numFmtId="38" fontId="6" fillId="3" borderId="76" xfId="1" applyFont="1" applyFill="1" applyBorder="1">
      <alignment vertical="center"/>
    </xf>
    <xf numFmtId="38" fontId="21" fillId="4" borderId="46" xfId="1" applyFont="1" applyFill="1" applyBorder="1" applyAlignment="1">
      <alignment vertical="center" shrinkToFit="1"/>
    </xf>
    <xf numFmtId="0" fontId="1" fillId="4" borderId="47" xfId="2" applyFill="1" applyBorder="1" applyAlignment="1">
      <alignment vertical="center" shrinkToFit="1"/>
    </xf>
    <xf numFmtId="0" fontId="1" fillId="4" borderId="48" xfId="2" applyFill="1" applyBorder="1" applyAlignment="1">
      <alignment vertical="center" shrinkToFit="1"/>
    </xf>
    <xf numFmtId="0" fontId="22" fillId="4" borderId="49" xfId="2" applyFont="1" applyFill="1" applyBorder="1" applyAlignment="1">
      <alignment horizontal="center" vertical="center" wrapText="1"/>
    </xf>
    <xf numFmtId="0" fontId="22" fillId="4" borderId="47" xfId="2" applyFont="1" applyFill="1" applyBorder="1" applyAlignment="1">
      <alignment horizontal="center" vertical="center" wrapText="1"/>
    </xf>
    <xf numFmtId="0" fontId="22" fillId="4" borderId="48" xfId="2" applyFont="1" applyFill="1" applyBorder="1" applyAlignment="1">
      <alignment horizontal="center" vertical="center" wrapText="1"/>
    </xf>
    <xf numFmtId="0" fontId="22" fillId="4" borderId="22" xfId="2" applyFont="1" applyFill="1" applyBorder="1" applyAlignment="1">
      <alignment horizontal="center" vertical="center" wrapText="1"/>
    </xf>
    <xf numFmtId="0" fontId="22" fillId="4" borderId="0" xfId="2" applyFont="1" applyFill="1" applyAlignment="1">
      <alignment horizontal="center" vertical="center" wrapText="1"/>
    </xf>
    <xf numFmtId="0" fontId="22" fillId="4" borderId="21" xfId="2" applyFont="1" applyFill="1" applyBorder="1" applyAlignment="1">
      <alignment horizontal="center" vertical="center" wrapText="1"/>
    </xf>
    <xf numFmtId="0" fontId="22" fillId="4" borderId="61" xfId="2" applyFont="1" applyFill="1" applyBorder="1" applyAlignment="1">
      <alignment horizontal="center" vertical="center" wrapText="1"/>
    </xf>
    <xf numFmtId="0" fontId="22" fillId="4" borderId="36" xfId="2" applyFont="1" applyFill="1" applyBorder="1" applyAlignment="1">
      <alignment horizontal="center" vertical="center" wrapText="1"/>
    </xf>
    <xf numFmtId="0" fontId="22" fillId="4" borderId="60" xfId="2" applyFont="1" applyFill="1" applyBorder="1" applyAlignment="1">
      <alignment horizontal="center" vertical="center" wrapText="1"/>
    </xf>
    <xf numFmtId="0" fontId="1" fillId="5" borderId="66" xfId="2" applyFill="1" applyBorder="1">
      <alignment vertical="center"/>
    </xf>
    <xf numFmtId="38" fontId="17" fillId="0" borderId="25" xfId="1" applyFont="1" applyBorder="1">
      <alignment vertical="center"/>
    </xf>
    <xf numFmtId="38" fontId="17" fillId="0" borderId="30" xfId="1" applyFont="1" applyBorder="1">
      <alignment vertical="center"/>
    </xf>
    <xf numFmtId="38" fontId="17" fillId="0" borderId="34" xfId="1" applyFont="1" applyBorder="1">
      <alignment vertical="center"/>
    </xf>
    <xf numFmtId="38" fontId="17" fillId="0" borderId="26" xfId="1" applyFont="1" applyBorder="1">
      <alignment vertical="center"/>
    </xf>
    <xf numFmtId="38" fontId="17" fillId="0" borderId="31" xfId="1" applyFont="1" applyBorder="1">
      <alignment vertical="center"/>
    </xf>
    <xf numFmtId="38" fontId="17" fillId="0" borderId="35" xfId="1" applyFont="1" applyBorder="1">
      <alignment vertical="center"/>
    </xf>
    <xf numFmtId="0" fontId="17" fillId="0" borderId="9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3" fillId="0" borderId="7" xfId="2" applyFont="1" applyBorder="1">
      <alignment vertical="center"/>
    </xf>
    <xf numFmtId="0" fontId="13" fillId="0" borderId="8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9" xfId="2" applyFont="1" applyBorder="1">
      <alignment vertical="center"/>
    </xf>
    <xf numFmtId="0" fontId="13" fillId="0" borderId="13" xfId="2" applyFont="1" applyBorder="1">
      <alignment vertical="center"/>
    </xf>
    <xf numFmtId="0" fontId="6" fillId="4" borderId="0" xfId="2" applyFont="1" applyFill="1" applyAlignment="1">
      <alignment horizontal="left" vertical="center"/>
    </xf>
    <xf numFmtId="38" fontId="6" fillId="5" borderId="17" xfId="1" applyFont="1" applyFill="1" applyBorder="1" applyAlignment="1">
      <alignment vertical="center"/>
    </xf>
    <xf numFmtId="38" fontId="6" fillId="5" borderId="2" xfId="1" applyFont="1" applyFill="1" applyBorder="1" applyAlignment="1">
      <alignment vertical="center"/>
    </xf>
    <xf numFmtId="38" fontId="6" fillId="5" borderId="22" xfId="1" applyFont="1" applyFill="1" applyBorder="1" applyAlignment="1">
      <alignment vertical="center"/>
    </xf>
    <xf numFmtId="38" fontId="6" fillId="5" borderId="0" xfId="1" applyFont="1" applyFill="1" applyBorder="1" applyAlignment="1">
      <alignment vertical="center"/>
    </xf>
    <xf numFmtId="0" fontId="6" fillId="5" borderId="22" xfId="2" applyFont="1" applyFill="1" applyBorder="1">
      <alignment vertical="center"/>
    </xf>
    <xf numFmtId="0" fontId="1" fillId="5" borderId="22" xfId="2" applyFill="1" applyBorder="1">
      <alignment vertical="center"/>
    </xf>
    <xf numFmtId="0" fontId="7" fillId="5" borderId="22" xfId="2" applyFont="1" applyFill="1" applyBorder="1" applyAlignment="1">
      <alignment horizontal="left" vertical="center" shrinkToFit="1"/>
    </xf>
    <xf numFmtId="0" fontId="1" fillId="5" borderId="0" xfId="2" applyFill="1" applyAlignment="1">
      <alignment horizontal="left" vertical="center" shrinkToFit="1"/>
    </xf>
    <xf numFmtId="0" fontId="1" fillId="5" borderId="22" xfId="2" applyFill="1" applyBorder="1" applyAlignment="1">
      <alignment horizontal="left" vertical="center" shrinkToFit="1"/>
    </xf>
    <xf numFmtId="0" fontId="18" fillId="5" borderId="0" xfId="2" applyFont="1" applyFill="1" applyAlignment="1">
      <alignment horizontal="center" vertical="center"/>
    </xf>
    <xf numFmtId="0" fontId="13" fillId="0" borderId="1" xfId="3" applyFont="1" applyBorder="1" applyAlignment="1">
      <alignment vertical="center" wrapText="1"/>
    </xf>
    <xf numFmtId="0" fontId="13" fillId="0" borderId="2" xfId="3" applyFont="1" applyBorder="1" applyAlignment="1">
      <alignment vertical="center" wrapText="1"/>
    </xf>
    <xf numFmtId="0" fontId="13" fillId="0" borderId="3" xfId="3" applyFont="1" applyBorder="1" applyAlignment="1">
      <alignment vertical="center" wrapText="1"/>
    </xf>
    <xf numFmtId="0" fontId="13" fillId="0" borderId="18" xfId="3" applyFont="1" applyBorder="1" applyAlignment="1">
      <alignment vertical="center" wrapText="1"/>
    </xf>
    <xf numFmtId="0" fontId="13" fillId="0" borderId="0" xfId="3" applyFont="1" applyAlignment="1">
      <alignment vertical="center" wrapText="1"/>
    </xf>
    <xf numFmtId="0" fontId="13" fillId="0" borderId="23" xfId="3" applyFont="1" applyBorder="1" applyAlignment="1">
      <alignment vertical="center" wrapText="1"/>
    </xf>
    <xf numFmtId="0" fontId="13" fillId="0" borderId="18" xfId="3" applyFont="1" applyBorder="1" applyAlignment="1">
      <alignment vertical="center" shrinkToFit="1"/>
    </xf>
    <xf numFmtId="0" fontId="13" fillId="0" borderId="0" xfId="3" applyFont="1" applyAlignment="1">
      <alignment vertical="center" shrinkToFit="1"/>
    </xf>
    <xf numFmtId="0" fontId="13" fillId="0" borderId="23" xfId="3" applyFont="1" applyBorder="1" applyAlignment="1">
      <alignment vertical="center" shrinkToFit="1"/>
    </xf>
    <xf numFmtId="0" fontId="13" fillId="0" borderId="4" xfId="3" applyFont="1" applyBorder="1" applyAlignment="1">
      <alignment vertical="center" shrinkToFit="1"/>
    </xf>
    <xf numFmtId="0" fontId="13" fillId="0" borderId="5" xfId="3" applyFont="1" applyBorder="1" applyAlignment="1">
      <alignment vertical="center" shrinkToFit="1"/>
    </xf>
    <xf numFmtId="0" fontId="13" fillId="0" borderId="6" xfId="3" applyFont="1" applyBorder="1" applyAlignment="1">
      <alignment vertical="center" shrinkToFit="1"/>
    </xf>
    <xf numFmtId="0" fontId="1" fillId="0" borderId="20" xfId="2" applyBorder="1" applyAlignment="1">
      <alignment horizontal="distributed" vertical="center"/>
    </xf>
    <xf numFmtId="38" fontId="6" fillId="5" borderId="41" xfId="1" applyFont="1" applyFill="1" applyBorder="1" applyAlignment="1">
      <alignment vertical="center"/>
    </xf>
    <xf numFmtId="38" fontId="17" fillId="0" borderId="24" xfId="1" applyFont="1" applyBorder="1">
      <alignment vertical="center"/>
    </xf>
    <xf numFmtId="38" fontId="17" fillId="0" borderId="29" xfId="1" applyFont="1" applyBorder="1">
      <alignment vertical="center"/>
    </xf>
    <xf numFmtId="38" fontId="17" fillId="0" borderId="33" xfId="1" applyFont="1" applyBorder="1">
      <alignment vertical="center"/>
    </xf>
    <xf numFmtId="38" fontId="3" fillId="3" borderId="0" xfId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2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6" fillId="5" borderId="2" xfId="2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10" fillId="4" borderId="0" xfId="2" applyFont="1" applyFill="1" applyAlignment="1">
      <alignment horizontal="center" vertical="center" shrinkToFit="1"/>
    </xf>
    <xf numFmtId="0" fontId="6" fillId="4" borderId="0" xfId="2" applyFont="1" applyFill="1" applyAlignment="1">
      <alignment vertical="center" shrinkToFit="1"/>
    </xf>
    <xf numFmtId="0" fontId="6" fillId="4" borderId="10" xfId="2" applyFont="1" applyFill="1" applyBorder="1" applyAlignment="1">
      <alignment vertical="center" shrinkToFit="1"/>
    </xf>
    <xf numFmtId="0" fontId="44" fillId="5" borderId="41" xfId="2" applyFont="1" applyFill="1" applyBorder="1" applyAlignment="1">
      <alignment horizontal="center" vertical="center" shrinkToFit="1"/>
    </xf>
    <xf numFmtId="0" fontId="44" fillId="5" borderId="40" xfId="2" applyFont="1" applyFill="1" applyBorder="1" applyAlignment="1">
      <alignment horizontal="center" vertical="center" shrinkToFit="1"/>
    </xf>
    <xf numFmtId="0" fontId="44" fillId="5" borderId="22" xfId="2" applyFont="1" applyFill="1" applyBorder="1" applyAlignment="1">
      <alignment horizontal="center" vertical="center" shrinkToFit="1"/>
    </xf>
    <xf numFmtId="0" fontId="44" fillId="5" borderId="21" xfId="2" applyFont="1" applyFill="1" applyBorder="1" applyAlignment="1">
      <alignment horizontal="center" vertical="center" shrinkToFit="1"/>
    </xf>
    <xf numFmtId="0" fontId="44" fillId="5" borderId="45" xfId="2" applyFont="1" applyFill="1" applyBorder="1" applyAlignment="1">
      <alignment horizontal="center" vertical="center" shrinkToFit="1"/>
    </xf>
    <xf numFmtId="0" fontId="44" fillId="5" borderId="32" xfId="2" applyFont="1" applyFill="1" applyBorder="1" applyAlignment="1">
      <alignment horizontal="center" vertical="center" shrinkToFit="1"/>
    </xf>
    <xf numFmtId="0" fontId="44" fillId="5" borderId="42" xfId="2" applyFont="1" applyFill="1" applyBorder="1" applyAlignment="1">
      <alignment horizontal="center" vertical="center" shrinkToFit="1"/>
    </xf>
    <xf numFmtId="0" fontId="44" fillId="5" borderId="23" xfId="2" applyFont="1" applyFill="1" applyBorder="1" applyAlignment="1">
      <alignment horizontal="center" vertical="center" shrinkToFit="1"/>
    </xf>
    <xf numFmtId="0" fontId="44" fillId="5" borderId="6" xfId="2" applyFont="1" applyFill="1" applyBorder="1" applyAlignment="1">
      <alignment horizontal="center" vertical="center" shrinkToFit="1"/>
    </xf>
    <xf numFmtId="0" fontId="54" fillId="0" borderId="38" xfId="2" applyFont="1" applyBorder="1" applyAlignment="1">
      <alignment horizontal="center" vertical="center" wrapText="1"/>
    </xf>
    <xf numFmtId="0" fontId="54" fillId="0" borderId="39" xfId="2" applyFont="1" applyBorder="1" applyAlignment="1">
      <alignment horizontal="center" vertical="center"/>
    </xf>
    <xf numFmtId="0" fontId="55" fillId="0" borderId="41" xfId="2" applyFont="1" applyBorder="1" applyAlignment="1">
      <alignment horizontal="center" vertical="center" shrinkToFit="1"/>
    </xf>
    <xf numFmtId="0" fontId="55" fillId="0" borderId="39" xfId="2" applyFont="1" applyBorder="1" applyAlignment="1">
      <alignment horizontal="center" vertical="center" shrinkToFit="1"/>
    </xf>
    <xf numFmtId="0" fontId="55" fillId="0" borderId="40" xfId="2" applyFont="1" applyBorder="1" applyAlignment="1">
      <alignment horizontal="center" vertical="center" shrinkToFit="1"/>
    </xf>
    <xf numFmtId="0" fontId="34" fillId="6" borderId="0" xfId="2" applyFont="1" applyFill="1" applyAlignment="1">
      <alignment vertical="center" wrapText="1"/>
    </xf>
    <xf numFmtId="0" fontId="6" fillId="6" borderId="0" xfId="2" applyFont="1" applyFill="1" applyAlignment="1">
      <alignment horizontal="right" vertical="center"/>
    </xf>
    <xf numFmtId="0" fontId="21" fillId="5" borderId="55" xfId="2" applyFont="1" applyFill="1" applyBorder="1" applyAlignment="1">
      <alignment horizontal="center" vertical="center" shrinkToFit="1"/>
    </xf>
    <xf numFmtId="0" fontId="21" fillId="5" borderId="138" xfId="2" applyFont="1" applyFill="1" applyBorder="1" applyAlignment="1">
      <alignment horizontal="center" vertical="center" shrinkToFit="1"/>
    </xf>
    <xf numFmtId="0" fontId="21" fillId="5" borderId="139" xfId="2" applyFont="1" applyFill="1" applyBorder="1" applyAlignment="1">
      <alignment horizontal="left" vertical="center" shrinkToFit="1"/>
    </xf>
    <xf numFmtId="0" fontId="21" fillId="5" borderId="138" xfId="2" applyFont="1" applyFill="1" applyBorder="1" applyAlignment="1">
      <alignment horizontal="left" vertical="center" shrinkToFit="1"/>
    </xf>
    <xf numFmtId="0" fontId="6" fillId="5" borderId="55" xfId="2" applyFont="1" applyFill="1" applyBorder="1" applyAlignment="1">
      <alignment horizontal="left" vertical="center" shrinkToFit="1"/>
    </xf>
    <xf numFmtId="0" fontId="6" fillId="5" borderId="138" xfId="2" applyFont="1" applyFill="1" applyBorder="1" applyAlignment="1">
      <alignment horizontal="left" vertical="center" shrinkToFit="1"/>
    </xf>
    <xf numFmtId="0" fontId="6" fillId="5" borderId="139" xfId="2" applyFont="1" applyFill="1" applyBorder="1" applyAlignment="1">
      <alignment horizontal="left" vertical="center" shrinkToFit="1"/>
    </xf>
    <xf numFmtId="182" fontId="21" fillId="5" borderId="139" xfId="2" applyNumberFormat="1" applyFont="1" applyFill="1" applyBorder="1" applyAlignment="1">
      <alignment horizontal="left" vertical="center" shrinkToFit="1"/>
    </xf>
    <xf numFmtId="182" fontId="21" fillId="5" borderId="138" xfId="2" applyNumberFormat="1" applyFont="1" applyFill="1" applyBorder="1" applyAlignment="1">
      <alignment horizontal="left" vertical="center" shrinkToFit="1"/>
    </xf>
    <xf numFmtId="0" fontId="6" fillId="5" borderId="146" xfId="2" applyFont="1" applyFill="1" applyBorder="1" applyAlignment="1">
      <alignment horizontal="left" vertical="center" shrinkToFit="1"/>
    </xf>
    <xf numFmtId="0" fontId="6" fillId="5" borderId="147" xfId="2" applyFont="1" applyFill="1" applyBorder="1" applyAlignment="1">
      <alignment horizontal="left" vertical="center" shrinkToFit="1"/>
    </xf>
    <xf numFmtId="0" fontId="6" fillId="5" borderId="148" xfId="2" applyFont="1" applyFill="1" applyBorder="1" applyAlignment="1">
      <alignment horizontal="left" vertical="center" shrinkToFit="1"/>
    </xf>
    <xf numFmtId="0" fontId="21" fillId="5" borderId="55" xfId="2" applyFont="1" applyFill="1" applyBorder="1" applyAlignment="1">
      <alignment horizontal="left" vertical="center" shrinkToFit="1"/>
    </xf>
    <xf numFmtId="0" fontId="22" fillId="5" borderId="139" xfId="2" applyFont="1" applyFill="1" applyBorder="1" applyAlignment="1">
      <alignment horizontal="left" vertical="center" wrapText="1" shrinkToFit="1"/>
    </xf>
    <xf numFmtId="0" fontId="22" fillId="5" borderId="138" xfId="2" applyFont="1" applyFill="1" applyBorder="1" applyAlignment="1">
      <alignment horizontal="left" vertical="center" wrapText="1" shrinkToFit="1"/>
    </xf>
    <xf numFmtId="0" fontId="21" fillId="6" borderId="117" xfId="2" applyFont="1" applyFill="1" applyBorder="1" applyAlignment="1">
      <alignment horizontal="center" vertical="center"/>
    </xf>
    <xf numFmtId="0" fontId="21" fillId="6" borderId="118" xfId="2" applyFont="1" applyFill="1" applyBorder="1" applyAlignment="1">
      <alignment horizontal="center" vertical="center"/>
    </xf>
    <xf numFmtId="0" fontId="17" fillId="5" borderId="52" xfId="2" applyFont="1" applyFill="1" applyBorder="1" applyAlignment="1">
      <alignment horizontal="left" vertical="center"/>
    </xf>
    <xf numFmtId="0" fontId="17" fillId="5" borderId="130" xfId="2" applyFont="1" applyFill="1" applyBorder="1" applyAlignment="1">
      <alignment horizontal="left" vertical="center"/>
    </xf>
    <xf numFmtId="0" fontId="6" fillId="5" borderId="131" xfId="2" applyFont="1" applyFill="1" applyBorder="1" applyAlignment="1">
      <alignment horizontal="left" vertical="center"/>
    </xf>
    <xf numFmtId="0" fontId="6" fillId="5" borderId="130" xfId="2" applyFont="1" applyFill="1" applyBorder="1" applyAlignment="1">
      <alignment horizontal="left" vertical="center"/>
    </xf>
    <xf numFmtId="0" fontId="6" fillId="5" borderId="107" xfId="2" applyFont="1" applyFill="1" applyBorder="1" applyAlignment="1">
      <alignment horizontal="left" vertical="center"/>
    </xf>
    <xf numFmtId="0" fontId="6" fillId="5" borderId="108" xfId="2" applyFont="1" applyFill="1" applyBorder="1" applyAlignment="1">
      <alignment horizontal="left" vertical="center"/>
    </xf>
    <xf numFmtId="0" fontId="41" fillId="6" borderId="5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6" fillId="5" borderId="100" xfId="2" applyFont="1" applyFill="1" applyBorder="1" applyAlignment="1">
      <alignment horizontal="left" vertical="center"/>
    </xf>
    <xf numFmtId="0" fontId="6" fillId="5" borderId="101" xfId="2" applyFont="1" applyFill="1" applyBorder="1" applyAlignment="1">
      <alignment horizontal="left" vertical="center"/>
    </xf>
    <xf numFmtId="0" fontId="6" fillId="5" borderId="102" xfId="2" applyFont="1" applyFill="1" applyBorder="1" applyAlignment="1">
      <alignment horizontal="center" vertical="center"/>
    </xf>
    <xf numFmtId="0" fontId="6" fillId="5" borderId="103" xfId="2" applyFont="1" applyFill="1" applyBorder="1" applyAlignment="1">
      <alignment horizontal="center" vertical="center"/>
    </xf>
    <xf numFmtId="0" fontId="6" fillId="5" borderId="104" xfId="2" applyFont="1" applyFill="1" applyBorder="1" applyAlignment="1">
      <alignment horizontal="center" vertical="center"/>
    </xf>
    <xf numFmtId="0" fontId="21" fillId="6" borderId="0" xfId="2" applyFont="1" applyFill="1" applyAlignment="1">
      <alignment vertical="center" shrinkToFit="1"/>
    </xf>
  </cellXfs>
  <cellStyles count="6">
    <cellStyle name="桁区切り 2" xfId="1" xr:uid="{00000000-0005-0000-0000-000000000000}"/>
    <cellStyle name="桁区切り 3" xfId="5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2" defaultPivotStyle="PivotStyleLight16"/>
  <colors>
    <mruColors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28575</xdr:colOff>
      <xdr:row>47</xdr:row>
      <xdr:rowOff>76201</xdr:rowOff>
    </xdr:from>
    <xdr:to>
      <xdr:col>53</xdr:col>
      <xdr:colOff>76200</xdr:colOff>
      <xdr:row>61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362450" y="5553076"/>
          <a:ext cx="2276475" cy="203834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【記入上の留意事項】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※太線枠内を記入してください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※請求書は、月末締切翌月４営業日必着</a:t>
          </a: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で提出してください。</a:t>
          </a: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rtl="0"/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当社、指定様式使用の場合、請求書は</a:t>
          </a:r>
          <a:endParaRPr lang="ja-JP" altLang="ja-JP" sz="800">
            <a:effectLst/>
          </a:endParaRPr>
        </a:p>
        <a:p>
          <a:pPr rtl="0"/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または電子メールでも可能です。</a:t>
          </a:r>
          <a:endParaRPr lang="en-US" altLang="ja-JP" sz="800" b="0" i="0" baseline="0">
            <a:effectLst/>
            <a:latin typeface="+mn-lt"/>
            <a:ea typeface="+mn-ea"/>
            <a:cs typeface="+mn-cs"/>
          </a:endParaRPr>
        </a:p>
        <a:p>
          <a:pPr rtl="0"/>
          <a:endParaRPr lang="ja-JP" altLang="ja-JP" sz="800">
            <a:effectLst/>
          </a:endParaRPr>
        </a:p>
        <a:p>
          <a:pPr rtl="0"/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　　金沢発注分　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076-249-1330</a:t>
          </a:r>
        </a:p>
        <a:p>
          <a:pPr rtl="0"/>
          <a:r>
            <a:rPr lang="ja-JP" altLang="en-US" sz="800">
              <a:effectLst/>
            </a:rPr>
            <a:t>　　</a:t>
          </a:r>
          <a:r>
            <a:rPr lang="en-US" altLang="ja-JP" sz="800">
              <a:effectLst/>
            </a:rPr>
            <a:t>e-mail kanazawa@yoshida-douro.co.jp</a:t>
          </a:r>
          <a:endParaRPr lang="ja-JP" altLang="ja-JP" sz="800">
            <a:effectLst/>
          </a:endParaRPr>
        </a:p>
        <a:p>
          <a:pPr rtl="0"/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　　</a:t>
          </a:r>
          <a:endParaRPr lang="en-US" altLang="ja-JP" sz="8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七尾発注分　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0767-52-5759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　</a:t>
          </a:r>
          <a:endParaRPr lang="en-US" altLang="ja-JP" sz="8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　  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e-mail  nanao-soumu@yoshida-douro.co.jp</a:t>
          </a:r>
          <a:endParaRPr lang="ja-JP" altLang="ja-JP" sz="800">
            <a:effectLst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54</xdr:col>
      <xdr:colOff>28575</xdr:colOff>
      <xdr:row>48</xdr:row>
      <xdr:rowOff>28575</xdr:rowOff>
    </xdr:from>
    <xdr:to>
      <xdr:col>74</xdr:col>
      <xdr:colOff>38100</xdr:colOff>
      <xdr:row>48</xdr:row>
      <xdr:rowOff>219075</xdr:rowOff>
    </xdr:to>
    <xdr:sp macro="" textlink="">
      <xdr:nvSpPr>
        <xdr:cNvPr id="3" name="Text Box 9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715125" y="5514975"/>
          <a:ext cx="24860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※手形送付先（請求者住所と異な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る場合）</a:t>
          </a:r>
        </a:p>
      </xdr:txBody>
    </xdr:sp>
    <xdr:clientData/>
  </xdr:twoCellAnchor>
  <xdr:twoCellAnchor>
    <xdr:from>
      <xdr:col>54</xdr:col>
      <xdr:colOff>85725</xdr:colOff>
      <xdr:row>49</xdr:row>
      <xdr:rowOff>47625</xdr:rowOff>
    </xdr:from>
    <xdr:to>
      <xdr:col>57</xdr:col>
      <xdr:colOff>114300</xdr:colOff>
      <xdr:row>50</xdr:row>
      <xdr:rowOff>114300</xdr:rowOff>
    </xdr:to>
    <xdr:sp macro="" textlink="">
      <xdr:nvSpPr>
        <xdr:cNvPr id="4" name="Text Box 91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72275" y="5781675"/>
          <a:ext cx="4000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宛先</a:t>
          </a:r>
        </a:p>
      </xdr:txBody>
    </xdr:sp>
    <xdr:clientData/>
  </xdr:twoCellAnchor>
  <xdr:twoCellAnchor>
    <xdr:from>
      <xdr:col>54</xdr:col>
      <xdr:colOff>76200</xdr:colOff>
      <xdr:row>51</xdr:row>
      <xdr:rowOff>47625</xdr:rowOff>
    </xdr:from>
    <xdr:to>
      <xdr:col>58</xdr:col>
      <xdr:colOff>0</xdr:colOff>
      <xdr:row>52</xdr:row>
      <xdr:rowOff>104775</xdr:rowOff>
    </xdr:to>
    <xdr:sp macro="" textlink="">
      <xdr:nvSpPr>
        <xdr:cNvPr id="5" name="Text Box 9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762750" y="6048375"/>
          <a:ext cx="4191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52</xdr:row>
          <xdr:rowOff>38100</xdr:rowOff>
        </xdr:from>
        <xdr:to>
          <xdr:col>14</xdr:col>
          <xdr:colOff>104775</xdr:colOff>
          <xdr:row>53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54</xdr:row>
          <xdr:rowOff>38100</xdr:rowOff>
        </xdr:from>
        <xdr:to>
          <xdr:col>14</xdr:col>
          <xdr:colOff>104775</xdr:colOff>
          <xdr:row>55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52</xdr:row>
          <xdr:rowOff>38100</xdr:rowOff>
        </xdr:from>
        <xdr:to>
          <xdr:col>14</xdr:col>
          <xdr:colOff>104775</xdr:colOff>
          <xdr:row>53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54</xdr:row>
          <xdr:rowOff>38100</xdr:rowOff>
        </xdr:from>
        <xdr:to>
          <xdr:col>14</xdr:col>
          <xdr:colOff>104775</xdr:colOff>
          <xdr:row>55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28575</xdr:colOff>
      <xdr:row>48</xdr:row>
      <xdr:rowOff>28575</xdr:rowOff>
    </xdr:from>
    <xdr:to>
      <xdr:col>74</xdr:col>
      <xdr:colOff>38100</xdr:colOff>
      <xdr:row>48</xdr:row>
      <xdr:rowOff>219075</xdr:rowOff>
    </xdr:to>
    <xdr:sp macro="" textlink="">
      <xdr:nvSpPr>
        <xdr:cNvPr id="3" name="Text Box 91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715125" y="5524500"/>
          <a:ext cx="24860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※手形送付先（請求者住所と異な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る場合）</a:t>
          </a:r>
        </a:p>
      </xdr:txBody>
    </xdr:sp>
    <xdr:clientData/>
  </xdr:twoCellAnchor>
  <xdr:twoCellAnchor>
    <xdr:from>
      <xdr:col>54</xdr:col>
      <xdr:colOff>85725</xdr:colOff>
      <xdr:row>49</xdr:row>
      <xdr:rowOff>47625</xdr:rowOff>
    </xdr:from>
    <xdr:to>
      <xdr:col>57</xdr:col>
      <xdr:colOff>114300</xdr:colOff>
      <xdr:row>50</xdr:row>
      <xdr:rowOff>114300</xdr:rowOff>
    </xdr:to>
    <xdr:sp macro="" textlink="">
      <xdr:nvSpPr>
        <xdr:cNvPr id="4" name="Text Box 91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772275" y="5791200"/>
          <a:ext cx="4000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宛先</a:t>
          </a:r>
        </a:p>
      </xdr:txBody>
    </xdr:sp>
    <xdr:clientData/>
  </xdr:twoCellAnchor>
  <xdr:twoCellAnchor>
    <xdr:from>
      <xdr:col>54</xdr:col>
      <xdr:colOff>76200</xdr:colOff>
      <xdr:row>51</xdr:row>
      <xdr:rowOff>47625</xdr:rowOff>
    </xdr:from>
    <xdr:to>
      <xdr:col>58</xdr:col>
      <xdr:colOff>0</xdr:colOff>
      <xdr:row>52</xdr:row>
      <xdr:rowOff>104775</xdr:rowOff>
    </xdr:to>
    <xdr:sp macro="" textlink="">
      <xdr:nvSpPr>
        <xdr:cNvPr id="5" name="Text Box 91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762750" y="6057900"/>
          <a:ext cx="4191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52</xdr:row>
          <xdr:rowOff>38100</xdr:rowOff>
        </xdr:from>
        <xdr:to>
          <xdr:col>14</xdr:col>
          <xdr:colOff>104775</xdr:colOff>
          <xdr:row>53</xdr:row>
          <xdr:rowOff>104775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54</xdr:row>
          <xdr:rowOff>38100</xdr:rowOff>
        </xdr:from>
        <xdr:to>
          <xdr:col>14</xdr:col>
          <xdr:colOff>104775</xdr:colOff>
          <xdr:row>55</xdr:row>
          <xdr:rowOff>104775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38</xdr:col>
      <xdr:colOff>19050</xdr:colOff>
      <xdr:row>6</xdr:row>
      <xdr:rowOff>66675</xdr:rowOff>
    </xdr:from>
    <xdr:to>
      <xdr:col>53</xdr:col>
      <xdr:colOff>66675</xdr:colOff>
      <xdr:row>9</xdr:row>
      <xdr:rowOff>38100</xdr:rowOff>
    </xdr:to>
    <xdr:sp macro="" textlink="">
      <xdr:nvSpPr>
        <xdr:cNvPr id="8" name="角丸四角形吹き出し 1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>
          <a:off x="4724400" y="809625"/>
          <a:ext cx="1905000" cy="342900"/>
        </a:xfrm>
        <a:custGeom>
          <a:avLst/>
          <a:gdLst>
            <a:gd name="T0" fmla="*/ 0 w 1876425"/>
            <a:gd name="T1" fmla="*/ 189736 h 407810"/>
            <a:gd name="T2" fmla="*/ 51575 w 1876425"/>
            <a:gd name="T3" fmla="*/ 127069 h 407810"/>
            <a:gd name="T4" fmla="*/ 1111250 w 1876425"/>
            <a:gd name="T5" fmla="*/ 127069 h 407810"/>
            <a:gd name="T6" fmla="*/ 1158887 w 1876425"/>
            <a:gd name="T7" fmla="*/ 0 h 407810"/>
            <a:gd name="T8" fmla="*/ 1286117 w 1876425"/>
            <a:gd name="T9" fmla="*/ 129806 h 407810"/>
            <a:gd name="T10" fmla="*/ 1853425 w 1876425"/>
            <a:gd name="T11" fmla="*/ 127069 h 407810"/>
            <a:gd name="T12" fmla="*/ 1905000 w 1876425"/>
            <a:gd name="T13" fmla="*/ 189736 h 407810"/>
            <a:gd name="T14" fmla="*/ 1905000 w 1876425"/>
            <a:gd name="T15" fmla="*/ 189735 h 407810"/>
            <a:gd name="T16" fmla="*/ 1905000 w 1876425"/>
            <a:gd name="T17" fmla="*/ 189735 h 407810"/>
            <a:gd name="T18" fmla="*/ 1905000 w 1876425"/>
            <a:gd name="T19" fmla="*/ 283732 h 407810"/>
            <a:gd name="T20" fmla="*/ 1905000 w 1876425"/>
            <a:gd name="T21" fmla="*/ 440394 h 407810"/>
            <a:gd name="T22" fmla="*/ 1853425 w 1876425"/>
            <a:gd name="T23" fmla="*/ 503060 h 407810"/>
            <a:gd name="T24" fmla="*/ 1587501 w 1876425"/>
            <a:gd name="T25" fmla="*/ 503060 h 407810"/>
            <a:gd name="T26" fmla="*/ 1111250 w 1876425"/>
            <a:gd name="T27" fmla="*/ 503060 h 407810"/>
            <a:gd name="T28" fmla="*/ 1111250 w 1876425"/>
            <a:gd name="T29" fmla="*/ 503060 h 407810"/>
            <a:gd name="T30" fmla="*/ 51575 w 1876425"/>
            <a:gd name="T31" fmla="*/ 503060 h 407810"/>
            <a:gd name="T32" fmla="*/ 0 w 1876425"/>
            <a:gd name="T33" fmla="*/ 440394 h 407810"/>
            <a:gd name="T34" fmla="*/ 0 w 1876425"/>
            <a:gd name="T35" fmla="*/ 283732 h 407810"/>
            <a:gd name="T36" fmla="*/ 0 w 1876425"/>
            <a:gd name="T37" fmla="*/ 189735 h 407810"/>
            <a:gd name="T38" fmla="*/ 0 w 1876425"/>
            <a:gd name="T39" fmla="*/ 189735 h 407810"/>
            <a:gd name="T40" fmla="*/ 0 w 1876425"/>
            <a:gd name="T41" fmla="*/ 189736 h 407810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1876425"/>
            <a:gd name="T64" fmla="*/ 0 h 407810"/>
            <a:gd name="T65" fmla="*/ 1876425 w 1876425"/>
            <a:gd name="T66" fmla="*/ 407810 h 407810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1876425" h="407810">
              <a:moveTo>
                <a:pt x="0" y="153811"/>
              </a:moveTo>
              <a:cubicBezTo>
                <a:pt x="0" y="125754"/>
                <a:pt x="22744" y="103010"/>
                <a:pt x="50801" y="103010"/>
              </a:cubicBezTo>
              <a:lnTo>
                <a:pt x="1094581" y="103010"/>
              </a:lnTo>
              <a:lnTo>
                <a:pt x="1141504" y="0"/>
              </a:lnTo>
              <a:lnTo>
                <a:pt x="1266825" y="105228"/>
              </a:lnTo>
              <a:lnTo>
                <a:pt x="1825624" y="103010"/>
              </a:lnTo>
              <a:cubicBezTo>
                <a:pt x="1853681" y="103010"/>
                <a:pt x="1876425" y="125754"/>
                <a:pt x="1876425" y="153811"/>
              </a:cubicBezTo>
              <a:lnTo>
                <a:pt x="1876425" y="153810"/>
              </a:lnTo>
              <a:lnTo>
                <a:pt x="1876425" y="230010"/>
              </a:lnTo>
              <a:lnTo>
                <a:pt x="1876425" y="357009"/>
              </a:lnTo>
              <a:cubicBezTo>
                <a:pt x="1876425" y="385066"/>
                <a:pt x="1853681" y="407810"/>
                <a:pt x="1825624" y="407810"/>
              </a:cubicBezTo>
              <a:lnTo>
                <a:pt x="1563688" y="407810"/>
              </a:lnTo>
              <a:lnTo>
                <a:pt x="1094581" y="407810"/>
              </a:lnTo>
              <a:lnTo>
                <a:pt x="50801" y="407810"/>
              </a:lnTo>
              <a:cubicBezTo>
                <a:pt x="22744" y="407810"/>
                <a:pt x="0" y="385066"/>
                <a:pt x="0" y="357009"/>
              </a:cubicBezTo>
              <a:lnTo>
                <a:pt x="0" y="230010"/>
              </a:lnTo>
              <a:lnTo>
                <a:pt x="0" y="153810"/>
              </a:lnTo>
              <a:lnTo>
                <a:pt x="0" y="153811"/>
              </a:lnTo>
              <a:close/>
            </a:path>
          </a:pathLst>
        </a:cu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0" rIns="36576" bIns="18288" anchor="b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日付を記入（末日締）</a:t>
          </a:r>
        </a:p>
      </xdr:txBody>
    </xdr:sp>
    <xdr:clientData/>
  </xdr:twoCellAnchor>
  <xdr:twoCellAnchor>
    <xdr:from>
      <xdr:col>20</xdr:col>
      <xdr:colOff>28575</xdr:colOff>
      <xdr:row>7</xdr:row>
      <xdr:rowOff>38100</xdr:rowOff>
    </xdr:from>
    <xdr:to>
      <xdr:col>36</xdr:col>
      <xdr:colOff>28575</xdr:colOff>
      <xdr:row>10</xdr:row>
      <xdr:rowOff>95250</xdr:rowOff>
    </xdr:to>
    <xdr:sp macro="" textlink="">
      <xdr:nvSpPr>
        <xdr:cNvPr id="9" name="角丸四角形吹き出し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505075" y="904875"/>
          <a:ext cx="1981200" cy="428625"/>
        </a:xfrm>
        <a:prstGeom prst="wedgeRoundRectCallout">
          <a:avLst>
            <a:gd name="adj1" fmla="val -62683"/>
            <a:gd name="adj2" fmla="val 44445"/>
            <a:gd name="adj3" fmla="val 16667"/>
          </a:avLst>
        </a:pr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注文書に記載の当社の工事番号を記入して下さい</a:t>
          </a:r>
        </a:p>
      </xdr:txBody>
    </xdr:sp>
    <xdr:clientData/>
  </xdr:twoCellAnchor>
  <xdr:twoCellAnchor>
    <xdr:from>
      <xdr:col>76</xdr:col>
      <xdr:colOff>114300</xdr:colOff>
      <xdr:row>16</xdr:row>
      <xdr:rowOff>0</xdr:rowOff>
    </xdr:from>
    <xdr:to>
      <xdr:col>91</xdr:col>
      <xdr:colOff>9525</xdr:colOff>
      <xdr:row>19</xdr:row>
      <xdr:rowOff>0</xdr:rowOff>
    </xdr:to>
    <xdr:sp macro="" textlink="">
      <xdr:nvSpPr>
        <xdr:cNvPr id="10" name="角丸四角形吹き出し 2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9525000" y="1933575"/>
          <a:ext cx="1752600" cy="457200"/>
        </a:xfrm>
        <a:prstGeom prst="wedgeRoundRectCallout">
          <a:avLst>
            <a:gd name="adj1" fmla="val -3259"/>
            <a:gd name="adj2" fmla="val -85621"/>
            <a:gd name="adj3" fmla="val 16667"/>
          </a:avLst>
        </a:pr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貴社の社印を忘れずに</a:t>
          </a:r>
        </a:p>
      </xdr:txBody>
    </xdr:sp>
    <xdr:clientData/>
  </xdr:twoCellAnchor>
  <xdr:twoCellAnchor>
    <xdr:from>
      <xdr:col>36</xdr:col>
      <xdr:colOff>0</xdr:colOff>
      <xdr:row>18</xdr:row>
      <xdr:rowOff>95251</xdr:rowOff>
    </xdr:from>
    <xdr:to>
      <xdr:col>53</xdr:col>
      <xdr:colOff>38100</xdr:colOff>
      <xdr:row>21</xdr:row>
      <xdr:rowOff>104775</xdr:rowOff>
    </xdr:to>
    <xdr:sp macro="" textlink="">
      <xdr:nvSpPr>
        <xdr:cNvPr id="11" name="角丸四角形吹き出し 2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4457700" y="2257426"/>
          <a:ext cx="2143125" cy="352424"/>
        </a:xfrm>
        <a:prstGeom prst="wedgeRoundRectCallout">
          <a:avLst>
            <a:gd name="adj1" fmla="val -66444"/>
            <a:gd name="adj2" fmla="val -53780"/>
            <a:gd name="adj3" fmla="val 16667"/>
          </a:avLst>
        </a:pr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注文書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の工事名を記入して下さい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85725</xdr:colOff>
      <xdr:row>60</xdr:row>
      <xdr:rowOff>28575</xdr:rowOff>
    </xdr:from>
    <xdr:to>
      <xdr:col>31</xdr:col>
      <xdr:colOff>47626</xdr:colOff>
      <xdr:row>61</xdr:row>
      <xdr:rowOff>285750</xdr:rowOff>
    </xdr:to>
    <xdr:sp macro="" textlink="">
      <xdr:nvSpPr>
        <xdr:cNvPr id="13" name="角丸四角形吹き出し 2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323975" y="7334250"/>
          <a:ext cx="2562226" cy="381000"/>
        </a:xfrm>
        <a:prstGeom prst="wedgeRoundRectCallout">
          <a:avLst>
            <a:gd name="adj1" fmla="val -34219"/>
            <a:gd name="adj2" fmla="val -211114"/>
            <a:gd name="adj3" fmla="val 16667"/>
          </a:avLst>
        </a:pr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該当の口座にチェックを入れて下さい</a:t>
          </a:r>
        </a:p>
      </xdr:txBody>
    </xdr:sp>
    <xdr:clientData/>
  </xdr:twoCellAnchor>
  <xdr:twoCellAnchor>
    <xdr:from>
      <xdr:col>36</xdr:col>
      <xdr:colOff>38100</xdr:colOff>
      <xdr:row>43</xdr:row>
      <xdr:rowOff>76200</xdr:rowOff>
    </xdr:from>
    <xdr:to>
      <xdr:col>50</xdr:col>
      <xdr:colOff>114300</xdr:colOff>
      <xdr:row>46</xdr:row>
      <xdr:rowOff>47625</xdr:rowOff>
    </xdr:to>
    <xdr:sp macro="" textlink="">
      <xdr:nvSpPr>
        <xdr:cNvPr id="12" name="角丸四角形吹き出し 2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4495800" y="5124450"/>
          <a:ext cx="1809750" cy="314325"/>
        </a:xfrm>
        <a:prstGeom prst="wedgeRoundRectCallout">
          <a:avLst>
            <a:gd name="adj1" fmla="val -98947"/>
            <a:gd name="adj2" fmla="val 182060"/>
            <a:gd name="adj3" fmla="val 16667"/>
          </a:avLst>
        </a:pr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請求毎に記入して下さい</a:t>
          </a:r>
        </a:p>
      </xdr:txBody>
    </xdr:sp>
    <xdr:clientData/>
  </xdr:twoCellAnchor>
  <xdr:twoCellAnchor>
    <xdr:from>
      <xdr:col>69</xdr:col>
      <xdr:colOff>19050</xdr:colOff>
      <xdr:row>51</xdr:row>
      <xdr:rowOff>76200</xdr:rowOff>
    </xdr:from>
    <xdr:to>
      <xdr:col>87</xdr:col>
      <xdr:colOff>104775</xdr:colOff>
      <xdr:row>55</xdr:row>
      <xdr:rowOff>114300</xdr:rowOff>
    </xdr:to>
    <xdr:sp macro="" textlink="">
      <xdr:nvSpPr>
        <xdr:cNvPr id="14" name="角丸四角形吹き出し 2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8562975" y="6086475"/>
          <a:ext cx="2314575" cy="571500"/>
        </a:xfrm>
        <a:prstGeom prst="wedgeRoundRectCallout">
          <a:avLst>
            <a:gd name="adj1" fmla="val -62759"/>
            <a:gd name="adj2" fmla="val -54992"/>
            <a:gd name="adj3" fmla="val 16667"/>
          </a:avLst>
        </a:pr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手形送付先が請求者住所と</a:t>
          </a:r>
          <a:endParaRPr lang="ja-JP" altLang="en-US" sz="11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異なる場合のみ記入して下さい</a:t>
          </a:r>
        </a:p>
      </xdr:txBody>
    </xdr:sp>
    <xdr:clientData/>
  </xdr:twoCellAnchor>
  <xdr:twoCellAnchor>
    <xdr:from>
      <xdr:col>55</xdr:col>
      <xdr:colOff>104774</xdr:colOff>
      <xdr:row>8</xdr:row>
      <xdr:rowOff>47625</xdr:rowOff>
    </xdr:from>
    <xdr:to>
      <xdr:col>73</xdr:col>
      <xdr:colOff>38099</xdr:colOff>
      <xdr:row>13</xdr:row>
      <xdr:rowOff>28575</xdr:rowOff>
    </xdr:to>
    <xdr:sp macro="" textlink="">
      <xdr:nvSpPr>
        <xdr:cNvPr id="15" name="角丸四角形吹き出し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6915149" y="1038225"/>
          <a:ext cx="2162175" cy="581025"/>
        </a:xfrm>
        <a:prstGeom prst="wedgeRoundRectCallout">
          <a:avLst>
            <a:gd name="adj1" fmla="val -74222"/>
            <a:gd name="adj2" fmla="val 42223"/>
            <a:gd name="adj3" fmla="val 16667"/>
          </a:avLst>
        </a:pr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注文書に記載の注文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No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を記入して下さい。右詰めで記載。４桁の場合、左端は空欄</a:t>
          </a:r>
        </a:p>
      </xdr:txBody>
    </xdr:sp>
    <xdr:clientData/>
  </xdr:twoCellAnchor>
  <xdr:twoCellAnchor>
    <xdr:from>
      <xdr:col>14</xdr:col>
      <xdr:colOff>9524</xdr:colOff>
      <xdr:row>42</xdr:row>
      <xdr:rowOff>28575</xdr:rowOff>
    </xdr:from>
    <xdr:to>
      <xdr:col>34</xdr:col>
      <xdr:colOff>38099</xdr:colOff>
      <xdr:row>45</xdr:row>
      <xdr:rowOff>28575</xdr:rowOff>
    </xdr:to>
    <xdr:sp macro="" textlink="">
      <xdr:nvSpPr>
        <xdr:cNvPr id="16" name="角丸四角形吹き出し 2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743074" y="4733925"/>
          <a:ext cx="2505075" cy="457200"/>
        </a:xfrm>
        <a:prstGeom prst="wedgeRoundRectCallout">
          <a:avLst>
            <a:gd name="adj1" fmla="val -3259"/>
            <a:gd name="adj2" fmla="val -85621"/>
            <a:gd name="adj3" fmla="val 16667"/>
          </a:avLst>
        </a:pr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今回請求金額を忘れずに記入して下さい</a:t>
          </a:r>
        </a:p>
      </xdr:txBody>
    </xdr:sp>
    <xdr:clientData/>
  </xdr:twoCellAnchor>
  <xdr:twoCellAnchor>
    <xdr:from>
      <xdr:col>35</xdr:col>
      <xdr:colOff>38100</xdr:colOff>
      <xdr:row>48</xdr:row>
      <xdr:rowOff>133350</xdr:rowOff>
    </xdr:from>
    <xdr:to>
      <xdr:col>53</xdr:col>
      <xdr:colOff>85725</xdr:colOff>
      <xdr:row>61</xdr:row>
      <xdr:rowOff>238124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371975" y="5743575"/>
          <a:ext cx="2276475" cy="203834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【記入上の留意事項】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※太線枠内を記入してください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※請求書は、月末締切翌月４営業日必着</a:t>
          </a: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で提出してください。</a:t>
          </a: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rtl="0"/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当社、指定様式使用の場合、請求書は</a:t>
          </a:r>
          <a:endParaRPr lang="ja-JP" altLang="ja-JP" sz="800">
            <a:effectLst/>
          </a:endParaRPr>
        </a:p>
        <a:p>
          <a:pPr rtl="0"/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または電子メールでも可能です。</a:t>
          </a:r>
          <a:endParaRPr lang="en-US" altLang="ja-JP" sz="800" b="0" i="0" baseline="0">
            <a:effectLst/>
            <a:latin typeface="+mn-lt"/>
            <a:ea typeface="+mn-ea"/>
            <a:cs typeface="+mn-cs"/>
          </a:endParaRPr>
        </a:p>
        <a:p>
          <a:pPr rtl="0"/>
          <a:endParaRPr lang="ja-JP" altLang="ja-JP" sz="800">
            <a:effectLst/>
          </a:endParaRPr>
        </a:p>
        <a:p>
          <a:pPr rtl="0"/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　　金沢発注分　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076-249-1330</a:t>
          </a:r>
        </a:p>
        <a:p>
          <a:pPr rtl="0"/>
          <a:r>
            <a:rPr lang="ja-JP" altLang="en-US" sz="800">
              <a:effectLst/>
            </a:rPr>
            <a:t>　　</a:t>
          </a:r>
          <a:r>
            <a:rPr lang="en-US" altLang="ja-JP" sz="800">
              <a:effectLst/>
            </a:rPr>
            <a:t>e-mail kanazawa@yoshida-douro.co.jp</a:t>
          </a:r>
          <a:endParaRPr lang="ja-JP" altLang="ja-JP" sz="800">
            <a:effectLst/>
          </a:endParaRPr>
        </a:p>
        <a:p>
          <a:pPr rtl="0"/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　　</a:t>
          </a:r>
          <a:endParaRPr lang="en-US" altLang="ja-JP" sz="8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七尾発注分　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0767-52-5759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　</a:t>
          </a:r>
          <a:endParaRPr lang="en-US" altLang="ja-JP" sz="8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en-US" sz="800" b="0" i="0" baseline="0">
              <a:effectLst/>
              <a:latin typeface="+mn-lt"/>
              <a:ea typeface="+mn-ea"/>
              <a:cs typeface="+mn-cs"/>
            </a:rPr>
            <a:t>　  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e-mail  nanao-soumu@yoshida-douro.co.jp</a:t>
          </a:r>
          <a:endParaRPr lang="ja-JP" altLang="ja-JP" sz="800">
            <a:effectLst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54</xdr:col>
      <xdr:colOff>19050</xdr:colOff>
      <xdr:row>23</xdr:row>
      <xdr:rowOff>0</xdr:rowOff>
    </xdr:from>
    <xdr:to>
      <xdr:col>72</xdr:col>
      <xdr:colOff>95250</xdr:colOff>
      <xdr:row>25</xdr:row>
      <xdr:rowOff>104774</xdr:rowOff>
    </xdr:to>
    <xdr:sp macro="" textlink="">
      <xdr:nvSpPr>
        <xdr:cNvPr id="17" name="角丸四角形吹き出し 2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6705600" y="2733675"/>
          <a:ext cx="2305050" cy="352424"/>
        </a:xfrm>
        <a:prstGeom prst="wedgeRoundRectCallout">
          <a:avLst>
            <a:gd name="adj1" fmla="val 36862"/>
            <a:gd name="adj2" fmla="val -88915"/>
            <a:gd name="adj3" fmla="val 16667"/>
          </a:avLst>
        </a:prstGeom>
        <a:solidFill>
          <a:srgbClr val="FDEADA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インボイス登録番号を記入して下さい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73</xdr:col>
      <xdr:colOff>104775</xdr:colOff>
      <xdr:row>0</xdr:row>
      <xdr:rowOff>104776</xdr:rowOff>
    </xdr:from>
    <xdr:to>
      <xdr:col>84</xdr:col>
      <xdr:colOff>66675</xdr:colOff>
      <xdr:row>4</xdr:row>
      <xdr:rowOff>9526</xdr:rowOff>
    </xdr:to>
    <xdr:sp macro="" textlink="">
      <xdr:nvSpPr>
        <xdr:cNvPr id="19" name="角丸四角形吹き出し 2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9144000" y="104776"/>
          <a:ext cx="1323975" cy="400050"/>
        </a:xfrm>
        <a:prstGeom prst="wedgeRoundRectCallout">
          <a:avLst>
            <a:gd name="adj1" fmla="val 3448"/>
            <a:gd name="adj2" fmla="val 6841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弊社処理欄になります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313764</xdr:colOff>
      <xdr:row>0</xdr:row>
      <xdr:rowOff>179295</xdr:rowOff>
    </xdr:from>
    <xdr:to>
      <xdr:col>19</xdr:col>
      <xdr:colOff>131109</xdr:colOff>
      <xdr:row>1</xdr:row>
      <xdr:rowOff>217955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33739" y="179295"/>
          <a:ext cx="1912845" cy="352985"/>
        </a:xfrm>
        <a:prstGeom prst="wedgeRoundRectCallout">
          <a:avLst>
            <a:gd name="adj1" fmla="val -104147"/>
            <a:gd name="adj2" fmla="val 2400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請求月の末日を記入</a:t>
          </a:r>
        </a:p>
      </xdr:txBody>
    </xdr:sp>
    <xdr:clientData/>
  </xdr:twoCellAnchor>
  <xdr:twoCellAnchor>
    <xdr:from>
      <xdr:col>11</xdr:col>
      <xdr:colOff>235324</xdr:colOff>
      <xdr:row>5</xdr:row>
      <xdr:rowOff>168088</xdr:rowOff>
    </xdr:from>
    <xdr:to>
      <xdr:col>14</xdr:col>
      <xdr:colOff>439271</xdr:colOff>
      <xdr:row>6</xdr:row>
      <xdr:rowOff>145116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578849" y="1415863"/>
          <a:ext cx="1623172" cy="253253"/>
        </a:xfrm>
        <a:prstGeom prst="wedgeRoundRectCallout">
          <a:avLst>
            <a:gd name="adj1" fmla="val -72312"/>
            <a:gd name="adj2" fmla="val -27385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何回目請求か記入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403412</xdr:colOff>
      <xdr:row>16</xdr:row>
      <xdr:rowOff>34178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086350" y="4010025"/>
          <a:ext cx="1317812" cy="310403"/>
        </a:xfrm>
        <a:prstGeom prst="wedgeRoundRectCallout">
          <a:avLst>
            <a:gd name="adj1" fmla="val -33021"/>
            <a:gd name="adj2" fmla="val -182772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％記入でも可</a:t>
          </a:r>
        </a:p>
      </xdr:txBody>
    </xdr:sp>
    <xdr:clientData/>
  </xdr:twoCellAnchor>
  <xdr:twoCellAnchor>
    <xdr:from>
      <xdr:col>12</xdr:col>
      <xdr:colOff>156882</xdr:colOff>
      <xdr:row>24</xdr:row>
      <xdr:rowOff>78443</xdr:rowOff>
    </xdr:from>
    <xdr:to>
      <xdr:col>16</xdr:col>
      <xdr:colOff>132790</xdr:colOff>
      <xdr:row>27</xdr:row>
      <xdr:rowOff>201706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52029" y="6656296"/>
          <a:ext cx="1903320" cy="806822"/>
        </a:xfrm>
        <a:prstGeom prst="wedgeRoundRectCallout">
          <a:avLst>
            <a:gd name="adj1" fmla="val 49271"/>
            <a:gd name="adj2" fmla="val -79312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63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４ヶ月以上になる場合は、最前列にｺﾋﾟｰして使用してください。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62"/>
  <sheetViews>
    <sheetView showGridLines="0" tabSelected="1" zoomScaleNormal="100" zoomScaleSheetLayoutView="100" workbookViewId="0">
      <selection activeCell="AF24" sqref="AF24:AN26"/>
    </sheetView>
  </sheetViews>
  <sheetFormatPr defaultColWidth="8.875" defaultRowHeight="19.899999999999999" customHeight="1"/>
  <cols>
    <col min="1" max="4" width="1.625" style="1" customWidth="1"/>
    <col min="5" max="5" width="1.625" style="59" customWidth="1"/>
    <col min="6" max="94" width="1.625" style="1" customWidth="1"/>
    <col min="95" max="95" width="9.75" style="1" bestFit="1" customWidth="1"/>
    <col min="96" max="16384" width="8.875" style="1"/>
  </cols>
  <sheetData>
    <row r="1" spans="1:95" ht="9" customHeight="1">
      <c r="A1" s="581" t="s">
        <v>0</v>
      </c>
      <c r="B1" s="581"/>
      <c r="C1" s="581"/>
      <c r="D1" s="581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  <c r="AJ1" s="582"/>
      <c r="AK1" s="582"/>
      <c r="AL1" s="582"/>
      <c r="AM1" s="582"/>
      <c r="AN1" s="582"/>
      <c r="AO1" s="582"/>
      <c r="AP1" s="582"/>
      <c r="AQ1" s="582"/>
      <c r="AR1" s="582"/>
      <c r="AS1" s="582"/>
      <c r="AT1" s="582"/>
      <c r="AU1" s="582"/>
      <c r="AV1" s="582"/>
      <c r="AW1" s="582"/>
      <c r="AX1" s="582"/>
      <c r="AY1" s="582"/>
      <c r="AZ1" s="582"/>
      <c r="BA1" s="582"/>
      <c r="BB1" s="582"/>
      <c r="BC1" s="582"/>
      <c r="BD1" s="582"/>
      <c r="BE1" s="582"/>
      <c r="BF1" s="582"/>
      <c r="BG1" s="582"/>
      <c r="BH1" s="582"/>
      <c r="BI1" s="582"/>
      <c r="BJ1" s="582"/>
      <c r="BK1" s="582"/>
      <c r="BL1" s="582"/>
      <c r="BM1" s="582"/>
      <c r="BN1" s="582"/>
      <c r="BO1" s="582"/>
      <c r="BP1" s="582"/>
      <c r="BQ1" s="582"/>
      <c r="BR1" s="582"/>
      <c r="BS1" s="582"/>
      <c r="BT1" s="582"/>
      <c r="BU1" s="582"/>
      <c r="BV1" s="582"/>
      <c r="BW1" s="582"/>
      <c r="BX1" s="582"/>
      <c r="BY1" s="582"/>
      <c r="BZ1" s="582"/>
      <c r="CA1" s="582"/>
      <c r="CB1" s="582"/>
      <c r="CC1" s="582"/>
      <c r="CD1" s="582"/>
      <c r="CE1" s="582"/>
      <c r="CF1" s="582"/>
      <c r="CG1" s="582"/>
      <c r="CH1" s="582"/>
      <c r="CI1" s="582"/>
      <c r="CJ1" s="582"/>
      <c r="CK1" s="582"/>
      <c r="CL1" s="582"/>
      <c r="CM1" s="582"/>
      <c r="CN1" s="582"/>
      <c r="CO1" s="582"/>
      <c r="CP1" s="582"/>
    </row>
    <row r="2" spans="1:95" ht="9" customHeight="1">
      <c r="A2" s="582"/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  <c r="AA2" s="582"/>
      <c r="AB2" s="582"/>
      <c r="AC2" s="582"/>
      <c r="AD2" s="582"/>
      <c r="AE2" s="582"/>
      <c r="AF2" s="582"/>
      <c r="AG2" s="582"/>
      <c r="AH2" s="582"/>
      <c r="AI2" s="582"/>
      <c r="AJ2" s="582"/>
      <c r="AK2" s="582"/>
      <c r="AL2" s="582"/>
      <c r="AM2" s="582"/>
      <c r="AN2" s="582"/>
      <c r="AO2" s="582"/>
      <c r="AP2" s="582"/>
      <c r="AQ2" s="582"/>
      <c r="AR2" s="582"/>
      <c r="AS2" s="582"/>
      <c r="AT2" s="582"/>
      <c r="AU2" s="582"/>
      <c r="AV2" s="582"/>
      <c r="AW2" s="582"/>
      <c r="AX2" s="582"/>
      <c r="AY2" s="582"/>
      <c r="AZ2" s="582"/>
      <c r="BA2" s="582"/>
      <c r="BB2" s="582"/>
      <c r="BC2" s="582"/>
      <c r="BD2" s="582"/>
      <c r="BE2" s="582"/>
      <c r="BF2" s="582"/>
      <c r="BG2" s="582"/>
      <c r="BH2" s="582"/>
      <c r="BI2" s="582"/>
      <c r="BJ2" s="582"/>
      <c r="BK2" s="582"/>
      <c r="BL2" s="582"/>
      <c r="BM2" s="582"/>
      <c r="BN2" s="582"/>
      <c r="BO2" s="582"/>
      <c r="BP2" s="582"/>
      <c r="BQ2" s="582"/>
      <c r="BR2" s="582"/>
      <c r="BS2" s="582"/>
      <c r="BT2" s="582"/>
      <c r="BU2" s="582"/>
      <c r="BV2" s="582"/>
      <c r="BW2" s="582"/>
      <c r="BX2" s="582"/>
      <c r="BY2" s="582"/>
      <c r="BZ2" s="582"/>
      <c r="CA2" s="582"/>
      <c r="CB2" s="582"/>
      <c r="CC2" s="582"/>
      <c r="CD2" s="582"/>
      <c r="CE2" s="582"/>
      <c r="CF2" s="582"/>
      <c r="CG2" s="582"/>
      <c r="CH2" s="582"/>
      <c r="CI2" s="582"/>
      <c r="CJ2" s="582"/>
      <c r="CK2" s="582"/>
      <c r="CL2" s="582"/>
      <c r="CM2" s="582"/>
      <c r="CN2" s="582"/>
      <c r="CO2" s="582"/>
      <c r="CP2" s="582"/>
    </row>
    <row r="3" spans="1:95" ht="9" customHeight="1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2"/>
      <c r="V3" s="582"/>
      <c r="W3" s="582"/>
      <c r="X3" s="582"/>
      <c r="Y3" s="582"/>
      <c r="Z3" s="582"/>
      <c r="AA3" s="582"/>
      <c r="AB3" s="582"/>
      <c r="AC3" s="582"/>
      <c r="AD3" s="582"/>
      <c r="AE3" s="582"/>
      <c r="AF3" s="582"/>
      <c r="AG3" s="582"/>
      <c r="AH3" s="582"/>
      <c r="AI3" s="582"/>
      <c r="AJ3" s="582"/>
      <c r="AK3" s="582"/>
      <c r="AL3" s="582"/>
      <c r="AM3" s="582"/>
      <c r="AN3" s="582"/>
      <c r="AO3" s="582"/>
      <c r="AP3" s="582"/>
      <c r="AQ3" s="582"/>
      <c r="AR3" s="582"/>
      <c r="AS3" s="582"/>
      <c r="AT3" s="582"/>
      <c r="AU3" s="582"/>
      <c r="AV3" s="582"/>
      <c r="AW3" s="582"/>
      <c r="AX3" s="582"/>
      <c r="AY3" s="582"/>
      <c r="AZ3" s="582"/>
      <c r="BA3" s="582"/>
      <c r="BB3" s="582"/>
      <c r="BC3" s="582"/>
      <c r="BD3" s="582"/>
      <c r="BE3" s="582"/>
      <c r="BF3" s="582"/>
      <c r="BG3" s="582"/>
      <c r="BH3" s="582"/>
      <c r="BI3" s="582"/>
      <c r="BJ3" s="582"/>
      <c r="BK3" s="582"/>
      <c r="BL3" s="582"/>
      <c r="BM3" s="582"/>
      <c r="BN3" s="582"/>
      <c r="BO3" s="582"/>
      <c r="BP3" s="582"/>
      <c r="BQ3" s="582"/>
      <c r="BR3" s="582"/>
      <c r="BS3" s="582"/>
      <c r="BT3" s="582"/>
      <c r="BU3" s="582"/>
      <c r="BV3" s="582"/>
      <c r="BW3" s="582"/>
      <c r="BX3" s="582"/>
      <c r="BY3" s="582"/>
      <c r="BZ3" s="582"/>
      <c r="CA3" s="582"/>
      <c r="CB3" s="582"/>
      <c r="CC3" s="582"/>
      <c r="CD3" s="582"/>
      <c r="CE3" s="582"/>
      <c r="CF3" s="582"/>
      <c r="CG3" s="582"/>
      <c r="CH3" s="582"/>
      <c r="CI3" s="582"/>
      <c r="CJ3" s="582"/>
      <c r="CK3" s="582"/>
      <c r="CL3" s="582"/>
      <c r="CM3" s="582"/>
      <c r="CN3" s="582"/>
      <c r="CO3" s="582"/>
      <c r="CP3" s="582"/>
    </row>
    <row r="4" spans="1:95" ht="9.9499999999999993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</row>
    <row r="5" spans="1:95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583" t="s">
        <v>1</v>
      </c>
      <c r="AO5" s="584"/>
      <c r="AP5" s="584"/>
      <c r="AQ5" s="584"/>
      <c r="AR5" s="587"/>
      <c r="AS5" s="587"/>
      <c r="AT5" s="589" t="s">
        <v>2</v>
      </c>
      <c r="AU5" s="589"/>
      <c r="AV5" s="587"/>
      <c r="AW5" s="587"/>
      <c r="AX5" s="589" t="s">
        <v>3</v>
      </c>
      <c r="AY5" s="589"/>
      <c r="AZ5" s="587"/>
      <c r="BA5" s="587"/>
      <c r="BB5" s="589" t="s">
        <v>4</v>
      </c>
      <c r="BC5" s="591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Q5" s="269"/>
    </row>
    <row r="6" spans="1:95" ht="9.9499999999999993" customHeight="1" thickBot="1">
      <c r="A6" s="3"/>
      <c r="B6" s="3"/>
      <c r="C6" s="3"/>
      <c r="D6" s="3"/>
      <c r="E6" s="593" t="s">
        <v>91</v>
      </c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334"/>
      <c r="X6" s="334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585"/>
      <c r="AO6" s="586"/>
      <c r="AP6" s="586"/>
      <c r="AQ6" s="586"/>
      <c r="AR6" s="588"/>
      <c r="AS6" s="588"/>
      <c r="AT6" s="590"/>
      <c r="AU6" s="590"/>
      <c r="AV6" s="588"/>
      <c r="AW6" s="588"/>
      <c r="AX6" s="590"/>
      <c r="AY6" s="590"/>
      <c r="AZ6" s="588"/>
      <c r="BA6" s="588"/>
      <c r="BB6" s="590"/>
      <c r="BC6" s="592"/>
      <c r="BE6" s="2"/>
      <c r="BF6" s="2"/>
      <c r="BG6" s="2"/>
      <c r="BH6" s="2"/>
      <c r="BI6" s="2"/>
      <c r="BJ6" s="572" t="s">
        <v>5</v>
      </c>
      <c r="BK6" s="573"/>
      <c r="BL6" s="573"/>
      <c r="BM6" s="573"/>
      <c r="BN6" s="573"/>
      <c r="BO6" s="573"/>
      <c r="BP6" s="573"/>
      <c r="BQ6" s="573"/>
      <c r="BR6" s="597"/>
      <c r="BS6" s="598"/>
      <c r="BT6" s="598"/>
      <c r="BU6" s="598"/>
      <c r="BV6" s="598"/>
      <c r="BW6" s="598"/>
      <c r="BX6" s="598"/>
      <c r="BY6" s="598"/>
      <c r="BZ6" s="598"/>
      <c r="CA6" s="598"/>
      <c r="CB6" s="598"/>
      <c r="CC6" s="601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Q6" s="268"/>
    </row>
    <row r="7" spans="1:95" ht="9.9499999999999993" customHeight="1" thickBot="1">
      <c r="A7" s="3"/>
      <c r="B7" s="3"/>
      <c r="C7" s="3"/>
      <c r="D7" s="3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5"/>
      <c r="Q7" s="595"/>
      <c r="R7" s="595"/>
      <c r="S7" s="595"/>
      <c r="T7" s="595"/>
      <c r="U7" s="595"/>
      <c r="V7" s="595"/>
      <c r="W7" s="596"/>
      <c r="X7" s="596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4"/>
      <c r="AL7" s="2"/>
      <c r="AZ7" s="5"/>
      <c r="BA7" s="5"/>
      <c r="BB7" s="4"/>
      <c r="BC7" s="4"/>
      <c r="BD7" s="5"/>
      <c r="BE7" s="5"/>
      <c r="BG7" s="2"/>
      <c r="BH7" s="2"/>
      <c r="BI7" s="2"/>
      <c r="BJ7" s="578"/>
      <c r="BK7" s="579"/>
      <c r="BL7" s="579"/>
      <c r="BM7" s="579"/>
      <c r="BN7" s="579"/>
      <c r="BO7" s="579"/>
      <c r="BP7" s="579"/>
      <c r="BQ7" s="579"/>
      <c r="BR7" s="599"/>
      <c r="BS7" s="600"/>
      <c r="BT7" s="600"/>
      <c r="BU7" s="600"/>
      <c r="BV7" s="600"/>
      <c r="BW7" s="600"/>
      <c r="BX7" s="600"/>
      <c r="BY7" s="600"/>
      <c r="BZ7" s="600"/>
      <c r="CA7" s="600"/>
      <c r="CB7" s="600"/>
      <c r="CC7" s="60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68"/>
    </row>
    <row r="8" spans="1:95" ht="9.9499999999999993" customHeight="1" thickBot="1">
      <c r="A8" s="3"/>
      <c r="B8" s="3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Z8" s="5"/>
      <c r="BA8" s="5"/>
      <c r="BB8" s="4"/>
      <c r="BC8" s="4"/>
      <c r="BD8" s="5"/>
      <c r="BE8" s="5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67"/>
    </row>
    <row r="9" spans="1:95" ht="9.9499999999999993" customHeight="1">
      <c r="E9" s="615" t="s">
        <v>6</v>
      </c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BC9" s="609" t="s">
        <v>7</v>
      </c>
      <c r="BD9" s="610"/>
      <c r="BE9" s="616" t="s">
        <v>8</v>
      </c>
      <c r="BF9" s="617"/>
      <c r="BG9" s="617"/>
      <c r="BH9" s="617"/>
      <c r="BI9" s="618"/>
      <c r="BJ9" s="622" t="s">
        <v>9</v>
      </c>
      <c r="BK9" s="623"/>
      <c r="BL9" s="626"/>
      <c r="BM9" s="626"/>
      <c r="BN9" s="626"/>
      <c r="BO9" s="626"/>
      <c r="BP9" s="626"/>
      <c r="BQ9" s="626"/>
      <c r="BR9" s="626"/>
      <c r="BS9" s="626"/>
      <c r="BT9" s="626"/>
      <c r="BU9" s="626"/>
      <c r="BV9" s="626"/>
      <c r="BW9" s="626"/>
      <c r="BX9" s="626"/>
      <c r="BY9" s="626"/>
      <c r="BZ9" s="626"/>
      <c r="CA9" s="626"/>
      <c r="CB9" s="626"/>
      <c r="CC9" s="626"/>
      <c r="CD9" s="626"/>
      <c r="CE9" s="626"/>
      <c r="CF9" s="626"/>
      <c r="CG9" s="626"/>
      <c r="CH9" s="626"/>
      <c r="CI9" s="626"/>
      <c r="CJ9" s="626"/>
      <c r="CK9" s="626"/>
      <c r="CL9" s="627"/>
      <c r="CM9" s="7"/>
      <c r="CN9" s="7"/>
      <c r="CQ9" s="267"/>
    </row>
    <row r="10" spans="1:95" ht="9.9499999999999993" customHeight="1"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BC10" s="611"/>
      <c r="BD10" s="612"/>
      <c r="BE10" s="619"/>
      <c r="BF10" s="620"/>
      <c r="BG10" s="620"/>
      <c r="BH10" s="620"/>
      <c r="BI10" s="621"/>
      <c r="BJ10" s="624"/>
      <c r="BK10" s="625"/>
      <c r="BL10" s="544"/>
      <c r="BM10" s="544"/>
      <c r="BN10" s="544"/>
      <c r="BO10" s="544"/>
      <c r="BP10" s="544"/>
      <c r="BQ10" s="544"/>
      <c r="BR10" s="544"/>
      <c r="BS10" s="544"/>
      <c r="BT10" s="544"/>
      <c r="BU10" s="544"/>
      <c r="BV10" s="544"/>
      <c r="BW10" s="544"/>
      <c r="BX10" s="544"/>
      <c r="BY10" s="544"/>
      <c r="BZ10" s="544"/>
      <c r="CA10" s="544"/>
      <c r="CB10" s="544"/>
      <c r="CC10" s="544"/>
      <c r="CD10" s="544"/>
      <c r="CE10" s="544"/>
      <c r="CF10" s="544"/>
      <c r="CG10" s="544"/>
      <c r="CH10" s="544"/>
      <c r="CI10" s="544"/>
      <c r="CJ10" s="544"/>
      <c r="CK10" s="544"/>
      <c r="CL10" s="545"/>
      <c r="CM10" s="7"/>
      <c r="CN10" s="7"/>
    </row>
    <row r="11" spans="1:95" ht="9.9499999999999993" customHeight="1" thickBot="1">
      <c r="E11" s="8"/>
      <c r="F11" s="8"/>
      <c r="G11" s="8"/>
      <c r="H11" s="8"/>
      <c r="I11" s="8"/>
      <c r="J11" s="8"/>
      <c r="K11" s="9"/>
      <c r="L11" s="6"/>
      <c r="M11" s="10"/>
      <c r="N11" s="10"/>
      <c r="O11" s="6"/>
      <c r="P11" s="11"/>
      <c r="Q11" s="11"/>
      <c r="R11" s="11"/>
      <c r="S11" s="11"/>
      <c r="T11" s="2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BC11" s="611"/>
      <c r="BD11" s="612"/>
      <c r="BE11" s="619"/>
      <c r="BF11" s="620"/>
      <c r="BG11" s="620"/>
      <c r="BH11" s="620"/>
      <c r="BI11" s="621"/>
      <c r="BJ11" s="606"/>
      <c r="BK11" s="607"/>
      <c r="BL11" s="607"/>
      <c r="BM11" s="607"/>
      <c r="BN11" s="607"/>
      <c r="BO11" s="607"/>
      <c r="BP11" s="607"/>
      <c r="BQ11" s="607"/>
      <c r="BR11" s="607"/>
      <c r="BS11" s="607"/>
      <c r="BT11" s="607"/>
      <c r="BU11" s="607"/>
      <c r="BV11" s="607"/>
      <c r="BW11" s="607"/>
      <c r="BX11" s="607"/>
      <c r="BY11" s="607"/>
      <c r="BZ11" s="607"/>
      <c r="CA11" s="607"/>
      <c r="CB11" s="607"/>
      <c r="CC11" s="607"/>
      <c r="CD11" s="607"/>
      <c r="CE11" s="607"/>
      <c r="CF11" s="607"/>
      <c r="CG11" s="607"/>
      <c r="CH11" s="607"/>
      <c r="CI11" s="607"/>
      <c r="CJ11" s="607"/>
      <c r="CK11" s="607"/>
      <c r="CL11" s="608"/>
      <c r="CM11" s="7"/>
      <c r="CN11" s="7"/>
    </row>
    <row r="12" spans="1:95" ht="9" customHeight="1">
      <c r="E12" s="572" t="s">
        <v>10</v>
      </c>
      <c r="F12" s="573"/>
      <c r="G12" s="573"/>
      <c r="H12" s="573"/>
      <c r="I12" s="573"/>
      <c r="J12" s="573"/>
      <c r="K12" s="573"/>
      <c r="L12" s="573"/>
      <c r="M12" s="574"/>
      <c r="N12" s="603"/>
      <c r="O12" s="566"/>
      <c r="P12" s="566"/>
      <c r="Q12" s="566"/>
      <c r="R12" s="566"/>
      <c r="S12" s="566"/>
      <c r="T12" s="566"/>
      <c r="U12" s="566"/>
      <c r="V12" s="566"/>
      <c r="W12" s="566"/>
      <c r="X12" s="566"/>
      <c r="Y12" s="566"/>
      <c r="Z12" s="566"/>
      <c r="AA12" s="566"/>
      <c r="AB12" s="566" t="s">
        <v>11</v>
      </c>
      <c r="AC12" s="566"/>
      <c r="AD12" s="566"/>
      <c r="AE12" s="566"/>
      <c r="AF12" s="566"/>
      <c r="AG12" s="567"/>
      <c r="AH12" s="572" t="s">
        <v>12</v>
      </c>
      <c r="AI12" s="573"/>
      <c r="AJ12" s="573"/>
      <c r="AK12" s="573"/>
      <c r="AL12" s="573"/>
      <c r="AM12" s="573"/>
      <c r="AN12" s="573"/>
      <c r="AO12" s="574"/>
      <c r="AP12" s="667"/>
      <c r="AQ12" s="668"/>
      <c r="AR12" s="668"/>
      <c r="AS12" s="668"/>
      <c r="AT12" s="668"/>
      <c r="AU12" s="668"/>
      <c r="AV12" s="668"/>
      <c r="AW12" s="668"/>
      <c r="AX12" s="668"/>
      <c r="AY12" s="673"/>
      <c r="BC12" s="611"/>
      <c r="BD12" s="612"/>
      <c r="BE12" s="619"/>
      <c r="BF12" s="620"/>
      <c r="BG12" s="620"/>
      <c r="BH12" s="620"/>
      <c r="BI12" s="621"/>
      <c r="BJ12" s="606"/>
      <c r="BK12" s="607"/>
      <c r="BL12" s="607"/>
      <c r="BM12" s="607"/>
      <c r="BN12" s="607"/>
      <c r="BO12" s="607"/>
      <c r="BP12" s="607"/>
      <c r="BQ12" s="607"/>
      <c r="BR12" s="607"/>
      <c r="BS12" s="607"/>
      <c r="BT12" s="607"/>
      <c r="BU12" s="607"/>
      <c r="BV12" s="607"/>
      <c r="BW12" s="607"/>
      <c r="BX12" s="607"/>
      <c r="BY12" s="607"/>
      <c r="BZ12" s="607"/>
      <c r="CA12" s="607"/>
      <c r="CB12" s="607"/>
      <c r="CC12" s="607"/>
      <c r="CD12" s="607"/>
      <c r="CE12" s="607"/>
      <c r="CF12" s="607"/>
      <c r="CG12" s="607"/>
      <c r="CH12" s="607"/>
      <c r="CI12" s="607"/>
      <c r="CJ12" s="607"/>
      <c r="CK12" s="607"/>
      <c r="CL12" s="608"/>
      <c r="CM12" s="7"/>
      <c r="CN12" s="7"/>
    </row>
    <row r="13" spans="1:95" ht="9" customHeight="1">
      <c r="E13" s="575"/>
      <c r="F13" s="576"/>
      <c r="G13" s="576"/>
      <c r="H13" s="576"/>
      <c r="I13" s="576"/>
      <c r="J13" s="576"/>
      <c r="K13" s="576"/>
      <c r="L13" s="576"/>
      <c r="M13" s="577"/>
      <c r="N13" s="604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8"/>
      <c r="AC13" s="568"/>
      <c r="AD13" s="568"/>
      <c r="AE13" s="568"/>
      <c r="AF13" s="568"/>
      <c r="AG13" s="569"/>
      <c r="AH13" s="575"/>
      <c r="AI13" s="576"/>
      <c r="AJ13" s="576"/>
      <c r="AK13" s="576"/>
      <c r="AL13" s="576"/>
      <c r="AM13" s="576"/>
      <c r="AN13" s="576"/>
      <c r="AO13" s="577"/>
      <c r="AP13" s="669"/>
      <c r="AQ13" s="670"/>
      <c r="AR13" s="670"/>
      <c r="AS13" s="670"/>
      <c r="AT13" s="670"/>
      <c r="AU13" s="670"/>
      <c r="AV13" s="670"/>
      <c r="AW13" s="670"/>
      <c r="AX13" s="670"/>
      <c r="AY13" s="674"/>
      <c r="BC13" s="611"/>
      <c r="BD13" s="612"/>
      <c r="BE13" s="676" t="s">
        <v>13</v>
      </c>
      <c r="BF13" s="677"/>
      <c r="BG13" s="677"/>
      <c r="BH13" s="677"/>
      <c r="BI13" s="678"/>
      <c r="BJ13" s="606"/>
      <c r="BK13" s="607"/>
      <c r="BL13" s="607"/>
      <c r="BM13" s="607"/>
      <c r="BN13" s="607"/>
      <c r="BO13" s="607"/>
      <c r="BP13" s="607"/>
      <c r="BQ13" s="607"/>
      <c r="BR13" s="607"/>
      <c r="BS13" s="607"/>
      <c r="BT13" s="607"/>
      <c r="BU13" s="607"/>
      <c r="BV13" s="607"/>
      <c r="BW13" s="607"/>
      <c r="BX13" s="607"/>
      <c r="BY13" s="607"/>
      <c r="BZ13" s="607"/>
      <c r="CA13" s="607"/>
      <c r="CB13" s="607"/>
      <c r="CC13" s="607"/>
      <c r="CD13" s="607"/>
      <c r="CE13" s="607"/>
      <c r="CF13" s="607"/>
      <c r="CG13" s="628"/>
      <c r="CH13" s="629"/>
      <c r="CI13" s="629"/>
      <c r="CJ13" s="629"/>
      <c r="CK13" s="629"/>
      <c r="CL13" s="630"/>
      <c r="CM13" s="7"/>
      <c r="CN13" s="7"/>
    </row>
    <row r="14" spans="1:95" ht="9" customHeight="1" thickBot="1">
      <c r="E14" s="578"/>
      <c r="F14" s="579"/>
      <c r="G14" s="579"/>
      <c r="H14" s="579"/>
      <c r="I14" s="579"/>
      <c r="J14" s="579"/>
      <c r="K14" s="579"/>
      <c r="L14" s="579"/>
      <c r="M14" s="580"/>
      <c r="N14" s="605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  <c r="AC14" s="570"/>
      <c r="AD14" s="570"/>
      <c r="AE14" s="570"/>
      <c r="AF14" s="570"/>
      <c r="AG14" s="571"/>
      <c r="AH14" s="578"/>
      <c r="AI14" s="579"/>
      <c r="AJ14" s="579"/>
      <c r="AK14" s="579"/>
      <c r="AL14" s="579"/>
      <c r="AM14" s="579"/>
      <c r="AN14" s="579"/>
      <c r="AO14" s="580"/>
      <c r="AP14" s="671"/>
      <c r="AQ14" s="672"/>
      <c r="AR14" s="672"/>
      <c r="AS14" s="672"/>
      <c r="AT14" s="672"/>
      <c r="AU14" s="672"/>
      <c r="AV14" s="672"/>
      <c r="AW14" s="672"/>
      <c r="AX14" s="672"/>
      <c r="AY14" s="675"/>
      <c r="AZ14" s="6"/>
      <c r="BA14" s="6"/>
      <c r="BC14" s="611"/>
      <c r="BD14" s="612"/>
      <c r="BE14" s="676"/>
      <c r="BF14" s="677"/>
      <c r="BG14" s="677"/>
      <c r="BH14" s="677"/>
      <c r="BI14" s="678"/>
      <c r="BJ14" s="606"/>
      <c r="BK14" s="607"/>
      <c r="BL14" s="607"/>
      <c r="BM14" s="607"/>
      <c r="BN14" s="607"/>
      <c r="BO14" s="607"/>
      <c r="BP14" s="607"/>
      <c r="BQ14" s="607"/>
      <c r="BR14" s="607"/>
      <c r="BS14" s="607"/>
      <c r="BT14" s="607"/>
      <c r="BU14" s="607"/>
      <c r="BV14" s="607"/>
      <c r="BW14" s="607"/>
      <c r="BX14" s="607"/>
      <c r="BY14" s="607"/>
      <c r="BZ14" s="607"/>
      <c r="CA14" s="607"/>
      <c r="CB14" s="607"/>
      <c r="CC14" s="607"/>
      <c r="CD14" s="607"/>
      <c r="CE14" s="607"/>
      <c r="CF14" s="607"/>
      <c r="CG14" s="629"/>
      <c r="CH14" s="629"/>
      <c r="CI14" s="629"/>
      <c r="CJ14" s="629"/>
      <c r="CK14" s="629"/>
      <c r="CL14" s="630"/>
      <c r="CM14" s="7"/>
      <c r="CN14" s="7"/>
    </row>
    <row r="15" spans="1:95" ht="9" customHeight="1">
      <c r="E15" s="631" t="s">
        <v>15</v>
      </c>
      <c r="F15" s="632"/>
      <c r="G15" s="632"/>
      <c r="H15" s="632"/>
      <c r="I15" s="632"/>
      <c r="J15" s="632"/>
      <c r="K15" s="632"/>
      <c r="L15" s="632"/>
      <c r="M15" s="633"/>
      <c r="N15" s="640"/>
      <c r="O15" s="641"/>
      <c r="P15" s="641"/>
      <c r="Q15" s="641"/>
      <c r="R15" s="641"/>
      <c r="S15" s="641"/>
      <c r="T15" s="641"/>
      <c r="U15" s="641"/>
      <c r="V15" s="641"/>
      <c r="W15" s="641"/>
      <c r="X15" s="641"/>
      <c r="Y15" s="641"/>
      <c r="Z15" s="641"/>
      <c r="AA15" s="641"/>
      <c r="AB15" s="641"/>
      <c r="AC15" s="641"/>
      <c r="AD15" s="641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641"/>
      <c r="AS15" s="641"/>
      <c r="AT15" s="641"/>
      <c r="AU15" s="641"/>
      <c r="AV15" s="641"/>
      <c r="AW15" s="641"/>
      <c r="AX15" s="641"/>
      <c r="AY15" s="642"/>
      <c r="AZ15" s="6"/>
      <c r="BA15" s="6"/>
      <c r="BC15" s="611"/>
      <c r="BD15" s="612"/>
      <c r="BE15" s="679"/>
      <c r="BF15" s="680"/>
      <c r="BG15" s="680"/>
      <c r="BH15" s="680"/>
      <c r="BI15" s="681"/>
      <c r="BJ15" s="606"/>
      <c r="BK15" s="607"/>
      <c r="BL15" s="607"/>
      <c r="BM15" s="607"/>
      <c r="BN15" s="607"/>
      <c r="BO15" s="607"/>
      <c r="BP15" s="607"/>
      <c r="BQ15" s="607"/>
      <c r="BR15" s="607"/>
      <c r="BS15" s="607"/>
      <c r="BT15" s="607"/>
      <c r="BU15" s="607"/>
      <c r="BV15" s="607"/>
      <c r="BW15" s="607"/>
      <c r="BX15" s="607"/>
      <c r="BY15" s="607"/>
      <c r="BZ15" s="607"/>
      <c r="CA15" s="607"/>
      <c r="CB15" s="607"/>
      <c r="CC15" s="607"/>
      <c r="CD15" s="607"/>
      <c r="CE15" s="607"/>
      <c r="CF15" s="607"/>
      <c r="CG15" s="629"/>
      <c r="CH15" s="629"/>
      <c r="CI15" s="629"/>
      <c r="CJ15" s="629"/>
      <c r="CK15" s="629"/>
      <c r="CL15" s="630"/>
      <c r="CM15" s="7"/>
      <c r="CN15" s="7"/>
    </row>
    <row r="16" spans="1:95" ht="9" customHeight="1">
      <c r="E16" s="634"/>
      <c r="F16" s="635"/>
      <c r="G16" s="635"/>
      <c r="H16" s="635"/>
      <c r="I16" s="635"/>
      <c r="J16" s="635"/>
      <c r="K16" s="635"/>
      <c r="L16" s="635"/>
      <c r="M16" s="636"/>
      <c r="N16" s="643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4"/>
      <c r="AF16" s="644"/>
      <c r="AG16" s="644"/>
      <c r="AH16" s="644"/>
      <c r="AI16" s="644"/>
      <c r="AJ16" s="644"/>
      <c r="AK16" s="644"/>
      <c r="AL16" s="644"/>
      <c r="AM16" s="644"/>
      <c r="AN16" s="644"/>
      <c r="AO16" s="644"/>
      <c r="AP16" s="644"/>
      <c r="AQ16" s="644"/>
      <c r="AR16" s="644"/>
      <c r="AS16" s="644"/>
      <c r="AT16" s="644"/>
      <c r="AU16" s="644"/>
      <c r="AV16" s="644"/>
      <c r="AW16" s="644"/>
      <c r="AX16" s="644"/>
      <c r="AY16" s="645"/>
      <c r="AZ16" s="6"/>
      <c r="BA16" s="6"/>
      <c r="BC16" s="611"/>
      <c r="BD16" s="612"/>
      <c r="BE16" s="646" t="s">
        <v>16</v>
      </c>
      <c r="BF16" s="647"/>
      <c r="BG16" s="647"/>
      <c r="BH16" s="647"/>
      <c r="BI16" s="648"/>
      <c r="BJ16" s="543"/>
      <c r="BK16" s="544"/>
      <c r="BL16" s="544"/>
      <c r="BM16" s="544"/>
      <c r="BN16" s="544"/>
      <c r="BO16" s="544"/>
      <c r="BP16" s="544"/>
      <c r="BQ16" s="544"/>
      <c r="BR16" s="544"/>
      <c r="BS16" s="544"/>
      <c r="BT16" s="544"/>
      <c r="BU16" s="544"/>
      <c r="BV16" s="544"/>
      <c r="BW16" s="544"/>
      <c r="BX16" s="544"/>
      <c r="BY16" s="544"/>
      <c r="BZ16" s="544"/>
      <c r="CA16" s="544"/>
      <c r="CB16" s="544"/>
      <c r="CC16" s="544"/>
      <c r="CD16" s="544"/>
      <c r="CE16" s="544"/>
      <c r="CF16" s="544"/>
      <c r="CG16" s="544"/>
      <c r="CH16" s="544"/>
      <c r="CI16" s="544"/>
      <c r="CJ16" s="544"/>
      <c r="CK16" s="544"/>
      <c r="CL16" s="545"/>
      <c r="CM16" s="7"/>
      <c r="CN16" s="7"/>
    </row>
    <row r="17" spans="5:92" ht="9" customHeight="1">
      <c r="E17" s="634"/>
      <c r="F17" s="635"/>
      <c r="G17" s="635"/>
      <c r="H17" s="635"/>
      <c r="I17" s="635"/>
      <c r="J17" s="635"/>
      <c r="K17" s="635"/>
      <c r="L17" s="635"/>
      <c r="M17" s="636"/>
      <c r="N17" s="643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4"/>
      <c r="AF17" s="644"/>
      <c r="AG17" s="644"/>
      <c r="AH17" s="644"/>
      <c r="AI17" s="644"/>
      <c r="AJ17" s="644"/>
      <c r="AK17" s="644"/>
      <c r="AL17" s="644"/>
      <c r="AM17" s="644"/>
      <c r="AN17" s="644"/>
      <c r="AO17" s="644"/>
      <c r="AP17" s="644"/>
      <c r="AQ17" s="644"/>
      <c r="AR17" s="644"/>
      <c r="AS17" s="644"/>
      <c r="AT17" s="644"/>
      <c r="AU17" s="644"/>
      <c r="AV17" s="644"/>
      <c r="AW17" s="644"/>
      <c r="AX17" s="644"/>
      <c r="AY17" s="645"/>
      <c r="AZ17" s="6"/>
      <c r="BA17" s="6"/>
      <c r="BC17" s="611"/>
      <c r="BD17" s="612"/>
      <c r="BE17" s="646"/>
      <c r="BF17" s="647"/>
      <c r="BG17" s="647"/>
      <c r="BH17" s="647"/>
      <c r="BI17" s="648"/>
      <c r="BJ17" s="546"/>
      <c r="BK17" s="547"/>
      <c r="BL17" s="547"/>
      <c r="BM17" s="547"/>
      <c r="BN17" s="547"/>
      <c r="BO17" s="547"/>
      <c r="BP17" s="547"/>
      <c r="BQ17" s="547"/>
      <c r="BR17" s="547"/>
      <c r="BS17" s="547"/>
      <c r="BT17" s="547"/>
      <c r="BU17" s="547"/>
      <c r="BV17" s="547"/>
      <c r="BW17" s="547"/>
      <c r="BX17" s="547"/>
      <c r="BY17" s="547"/>
      <c r="BZ17" s="547"/>
      <c r="CA17" s="547"/>
      <c r="CB17" s="547"/>
      <c r="CC17" s="547"/>
      <c r="CD17" s="547"/>
      <c r="CE17" s="547"/>
      <c r="CF17" s="547"/>
      <c r="CG17" s="547"/>
      <c r="CH17" s="547"/>
      <c r="CI17" s="547"/>
      <c r="CJ17" s="547"/>
      <c r="CK17" s="547"/>
      <c r="CL17" s="548"/>
      <c r="CM17" s="7"/>
      <c r="CN17" s="7"/>
    </row>
    <row r="18" spans="5:92" ht="9" customHeight="1">
      <c r="E18" s="634"/>
      <c r="F18" s="635"/>
      <c r="G18" s="635"/>
      <c r="H18" s="635"/>
      <c r="I18" s="635"/>
      <c r="J18" s="635"/>
      <c r="K18" s="635"/>
      <c r="L18" s="635"/>
      <c r="M18" s="636"/>
      <c r="N18" s="649"/>
      <c r="O18" s="650"/>
      <c r="P18" s="650"/>
      <c r="Q18" s="650"/>
      <c r="R18" s="650"/>
      <c r="S18" s="650"/>
      <c r="T18" s="650"/>
      <c r="U18" s="650"/>
      <c r="V18" s="650"/>
      <c r="W18" s="650"/>
      <c r="X18" s="650"/>
      <c r="Y18" s="650"/>
      <c r="Z18" s="650"/>
      <c r="AA18" s="650"/>
      <c r="AB18" s="650"/>
      <c r="AC18" s="650"/>
      <c r="AD18" s="650"/>
      <c r="AE18" s="650"/>
      <c r="AF18" s="650"/>
      <c r="AG18" s="650"/>
      <c r="AH18" s="650"/>
      <c r="AI18" s="650"/>
      <c r="AJ18" s="650"/>
      <c r="AK18" s="650"/>
      <c r="AL18" s="650"/>
      <c r="AM18" s="650"/>
      <c r="AN18" s="650"/>
      <c r="AO18" s="650"/>
      <c r="AP18" s="650"/>
      <c r="AQ18" s="650"/>
      <c r="AR18" s="650"/>
      <c r="AS18" s="650"/>
      <c r="AT18" s="650"/>
      <c r="AU18" s="650"/>
      <c r="AV18" s="650"/>
      <c r="AW18" s="650"/>
      <c r="AX18" s="650"/>
      <c r="AY18" s="651"/>
      <c r="AZ18" s="6"/>
      <c r="BA18" s="6"/>
      <c r="BC18" s="611"/>
      <c r="BD18" s="612"/>
      <c r="BE18" s="655" t="s">
        <v>17</v>
      </c>
      <c r="BF18" s="656"/>
      <c r="BG18" s="656"/>
      <c r="BH18" s="656"/>
      <c r="BI18" s="657"/>
      <c r="BJ18" s="661"/>
      <c r="BK18" s="662"/>
      <c r="BL18" s="662"/>
      <c r="BM18" s="662"/>
      <c r="BN18" s="662"/>
      <c r="BO18" s="662"/>
      <c r="BP18" s="662"/>
      <c r="BQ18" s="662"/>
      <c r="BR18" s="662"/>
      <c r="BS18" s="662"/>
      <c r="BT18" s="662"/>
      <c r="BU18" s="662"/>
      <c r="BV18" s="662"/>
      <c r="BW18" s="662"/>
      <c r="BX18" s="662"/>
      <c r="BY18" s="662"/>
      <c r="BZ18" s="662"/>
      <c r="CA18" s="662"/>
      <c r="CB18" s="662"/>
      <c r="CC18" s="662"/>
      <c r="CD18" s="662"/>
      <c r="CE18" s="662"/>
      <c r="CF18" s="662"/>
      <c r="CG18" s="662"/>
      <c r="CH18" s="662"/>
      <c r="CI18" s="662"/>
      <c r="CJ18" s="662"/>
      <c r="CK18" s="662"/>
      <c r="CL18" s="663"/>
      <c r="CM18" s="7"/>
      <c r="CN18" s="7"/>
    </row>
    <row r="19" spans="5:92" ht="9" customHeight="1" thickBot="1">
      <c r="E19" s="637"/>
      <c r="F19" s="638"/>
      <c r="G19" s="638"/>
      <c r="H19" s="638"/>
      <c r="I19" s="638"/>
      <c r="J19" s="638"/>
      <c r="K19" s="638"/>
      <c r="L19" s="638"/>
      <c r="M19" s="639"/>
      <c r="N19" s="652"/>
      <c r="O19" s="653"/>
      <c r="P19" s="653"/>
      <c r="Q19" s="653"/>
      <c r="R19" s="653"/>
      <c r="S19" s="653"/>
      <c r="T19" s="653"/>
      <c r="U19" s="653"/>
      <c r="V19" s="653"/>
      <c r="W19" s="653"/>
      <c r="X19" s="653"/>
      <c r="Y19" s="653"/>
      <c r="Z19" s="653"/>
      <c r="AA19" s="653"/>
      <c r="AB19" s="653"/>
      <c r="AC19" s="653"/>
      <c r="AD19" s="653"/>
      <c r="AE19" s="653"/>
      <c r="AF19" s="653"/>
      <c r="AG19" s="653"/>
      <c r="AH19" s="653"/>
      <c r="AI19" s="653"/>
      <c r="AJ19" s="653"/>
      <c r="AK19" s="653"/>
      <c r="AL19" s="653"/>
      <c r="AM19" s="653"/>
      <c r="AN19" s="653"/>
      <c r="AO19" s="653"/>
      <c r="AP19" s="653"/>
      <c r="AQ19" s="653"/>
      <c r="AR19" s="653"/>
      <c r="AS19" s="653"/>
      <c r="AT19" s="653"/>
      <c r="AU19" s="653"/>
      <c r="AV19" s="653"/>
      <c r="AW19" s="653"/>
      <c r="AX19" s="653"/>
      <c r="AY19" s="654"/>
      <c r="AZ19" s="6"/>
      <c r="BA19" s="6"/>
      <c r="BC19" s="611"/>
      <c r="BD19" s="612"/>
      <c r="BE19" s="658"/>
      <c r="BF19" s="659"/>
      <c r="BG19" s="659"/>
      <c r="BH19" s="659"/>
      <c r="BI19" s="660"/>
      <c r="BJ19" s="664"/>
      <c r="BK19" s="665"/>
      <c r="BL19" s="665"/>
      <c r="BM19" s="665"/>
      <c r="BN19" s="665"/>
      <c r="BO19" s="665"/>
      <c r="BP19" s="665"/>
      <c r="BQ19" s="665"/>
      <c r="BR19" s="665"/>
      <c r="BS19" s="665"/>
      <c r="BT19" s="665"/>
      <c r="BU19" s="665"/>
      <c r="BV19" s="665"/>
      <c r="BW19" s="665"/>
      <c r="BX19" s="665"/>
      <c r="BY19" s="665"/>
      <c r="BZ19" s="665"/>
      <c r="CA19" s="665"/>
      <c r="CB19" s="665"/>
      <c r="CC19" s="665"/>
      <c r="CD19" s="665"/>
      <c r="CE19" s="665"/>
      <c r="CF19" s="665"/>
      <c r="CG19" s="665"/>
      <c r="CH19" s="665"/>
      <c r="CI19" s="665"/>
      <c r="CJ19" s="665"/>
      <c r="CK19" s="665"/>
      <c r="CL19" s="666"/>
      <c r="CM19" s="7"/>
      <c r="CN19" s="7"/>
    </row>
    <row r="20" spans="5:92" ht="9" customHeight="1">
      <c r="E20" s="8"/>
      <c r="F20" s="8"/>
      <c r="G20" s="8"/>
      <c r="H20" s="8"/>
      <c r="I20" s="8"/>
      <c r="J20" s="8"/>
      <c r="K20" s="9"/>
      <c r="L20" s="6"/>
      <c r="M20" s="10"/>
      <c r="N20" s="10"/>
      <c r="O20" s="6"/>
      <c r="P20" s="11"/>
      <c r="Q20" s="11"/>
      <c r="R20" s="11"/>
      <c r="S20" s="11"/>
      <c r="T20" s="2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BA20" s="12"/>
      <c r="BB20" s="12"/>
      <c r="BC20" s="611"/>
      <c r="BD20" s="612"/>
      <c r="BE20" s="526" t="s">
        <v>92</v>
      </c>
      <c r="BF20" s="527"/>
      <c r="BG20" s="527"/>
      <c r="BH20" s="527"/>
      <c r="BI20" s="527"/>
      <c r="BJ20" s="531" t="s">
        <v>93</v>
      </c>
      <c r="BK20" s="532"/>
      <c r="BL20" s="533"/>
      <c r="BM20" s="537" t="str">
        <f>LEFT(CQ8,1)</f>
        <v/>
      </c>
      <c r="BN20" s="538"/>
      <c r="BO20" s="537" t="str">
        <f>MID($CQ8,2,1)</f>
        <v/>
      </c>
      <c r="BP20" s="538"/>
      <c r="BQ20" s="537" t="str">
        <f>MID($CQ8,3,1)</f>
        <v/>
      </c>
      <c r="BR20" s="538"/>
      <c r="BS20" s="537" t="str">
        <f>MID($CQ8,4,1)</f>
        <v/>
      </c>
      <c r="BT20" s="538"/>
      <c r="BU20" s="537" t="str">
        <f>MID($CQ8,5,1)</f>
        <v/>
      </c>
      <c r="BV20" s="538"/>
      <c r="BW20" s="537" t="str">
        <f>MID($CQ8,6,1)</f>
        <v/>
      </c>
      <c r="BX20" s="538"/>
      <c r="BY20" s="537" t="str">
        <f>MID($CQ8,7,1)</f>
        <v/>
      </c>
      <c r="BZ20" s="538"/>
      <c r="CA20" s="537" t="str">
        <f>MID($CQ8,8,1)</f>
        <v/>
      </c>
      <c r="CB20" s="538"/>
      <c r="CC20" s="537" t="str">
        <f>MID($CQ8,9,1)</f>
        <v/>
      </c>
      <c r="CD20" s="538"/>
      <c r="CE20" s="537" t="str">
        <f>MID($CQ8,10,1)</f>
        <v/>
      </c>
      <c r="CF20" s="538"/>
      <c r="CG20" s="537" t="str">
        <f>MID($CQ8,11,1)</f>
        <v/>
      </c>
      <c r="CH20" s="538"/>
      <c r="CI20" s="537" t="str">
        <f>MID($CQ8,12,1)</f>
        <v/>
      </c>
      <c r="CJ20" s="538"/>
      <c r="CK20" s="537" t="str">
        <f>MID($CQ8,13,1)</f>
        <v/>
      </c>
      <c r="CL20" s="564"/>
    </row>
    <row r="21" spans="5:92" ht="9" customHeight="1">
      <c r="E21" s="8"/>
      <c r="F21" s="8"/>
      <c r="G21" s="8"/>
      <c r="H21" s="8"/>
      <c r="I21" s="8"/>
      <c r="J21" s="8"/>
      <c r="K21" s="9"/>
      <c r="L21" s="6"/>
      <c r="M21" s="10"/>
      <c r="N21" s="10"/>
      <c r="O21" s="6"/>
      <c r="P21" s="11"/>
      <c r="Q21" s="11"/>
      <c r="R21" s="11"/>
      <c r="S21" s="11"/>
      <c r="T21" s="2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BA21" s="12"/>
      <c r="BB21" s="12"/>
      <c r="BC21" s="611"/>
      <c r="BD21" s="612"/>
      <c r="BE21" s="528"/>
      <c r="BF21" s="527"/>
      <c r="BG21" s="527"/>
      <c r="BH21" s="527"/>
      <c r="BI21" s="527"/>
      <c r="BJ21" s="531"/>
      <c r="BK21" s="532"/>
      <c r="BL21" s="533"/>
      <c r="BM21" s="537"/>
      <c r="BN21" s="538"/>
      <c r="BO21" s="537"/>
      <c r="BP21" s="538"/>
      <c r="BQ21" s="537"/>
      <c r="BR21" s="538"/>
      <c r="BS21" s="537"/>
      <c r="BT21" s="538"/>
      <c r="BU21" s="537"/>
      <c r="BV21" s="538"/>
      <c r="BW21" s="537"/>
      <c r="BX21" s="538"/>
      <c r="BY21" s="537"/>
      <c r="BZ21" s="538"/>
      <c r="CA21" s="537"/>
      <c r="CB21" s="538"/>
      <c r="CC21" s="537"/>
      <c r="CD21" s="538"/>
      <c r="CE21" s="537"/>
      <c r="CF21" s="538"/>
      <c r="CG21" s="537"/>
      <c r="CH21" s="538"/>
      <c r="CI21" s="537"/>
      <c r="CJ21" s="538"/>
      <c r="CK21" s="537"/>
      <c r="CL21" s="564"/>
    </row>
    <row r="22" spans="5:92" ht="9" customHeight="1" thickBot="1">
      <c r="E22" s="8"/>
      <c r="F22" s="8"/>
      <c r="G22" s="8"/>
      <c r="H22" s="8"/>
      <c r="I22" s="8"/>
      <c r="J22" s="8"/>
      <c r="K22" s="9"/>
      <c r="L22" s="6"/>
      <c r="M22" s="10"/>
      <c r="N22" s="10"/>
      <c r="O22" s="6"/>
      <c r="P22" s="11"/>
      <c r="Q22" s="11"/>
      <c r="R22" s="11"/>
      <c r="S22" s="11"/>
      <c r="T22" s="2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BA22" s="12"/>
      <c r="BB22" s="12"/>
      <c r="BC22" s="613"/>
      <c r="BD22" s="614"/>
      <c r="BE22" s="529"/>
      <c r="BF22" s="530"/>
      <c r="BG22" s="530"/>
      <c r="BH22" s="530"/>
      <c r="BI22" s="530"/>
      <c r="BJ22" s="534"/>
      <c r="BK22" s="535"/>
      <c r="BL22" s="536"/>
      <c r="BM22" s="539"/>
      <c r="BN22" s="540"/>
      <c r="BO22" s="539"/>
      <c r="BP22" s="540"/>
      <c r="BQ22" s="539"/>
      <c r="BR22" s="540"/>
      <c r="BS22" s="539"/>
      <c r="BT22" s="540"/>
      <c r="BU22" s="539"/>
      <c r="BV22" s="540"/>
      <c r="BW22" s="539"/>
      <c r="BX22" s="540"/>
      <c r="BY22" s="539"/>
      <c r="BZ22" s="540"/>
      <c r="CA22" s="539"/>
      <c r="CB22" s="540"/>
      <c r="CC22" s="539"/>
      <c r="CD22" s="540"/>
      <c r="CE22" s="539"/>
      <c r="CF22" s="540"/>
      <c r="CG22" s="539"/>
      <c r="CH22" s="540"/>
      <c r="CI22" s="539"/>
      <c r="CJ22" s="540"/>
      <c r="CK22" s="539"/>
      <c r="CL22" s="565"/>
    </row>
    <row r="23" spans="5:92" ht="9" customHeight="1" thickBot="1">
      <c r="E23" s="8"/>
      <c r="F23" s="8"/>
      <c r="G23" s="8"/>
      <c r="H23" s="8"/>
      <c r="I23" s="8"/>
      <c r="J23" s="8"/>
      <c r="K23" s="9"/>
      <c r="L23" s="6"/>
      <c r="M23" s="10"/>
      <c r="N23" s="10"/>
      <c r="O23" s="6"/>
      <c r="P23" s="11"/>
      <c r="Q23" s="11"/>
      <c r="R23" s="11"/>
      <c r="S23" s="11"/>
      <c r="T23" s="2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12"/>
      <c r="BD23" s="12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</row>
    <row r="24" spans="5:92" ht="9.9499999999999993" customHeight="1">
      <c r="E24" s="435" t="s">
        <v>18</v>
      </c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7"/>
      <c r="T24" s="441" t="s">
        <v>19</v>
      </c>
      <c r="U24" s="442"/>
      <c r="V24" s="442"/>
      <c r="W24" s="442"/>
      <c r="X24" s="442"/>
      <c r="Y24" s="442"/>
      <c r="Z24" s="442"/>
      <c r="AA24" s="442"/>
      <c r="AB24" s="442"/>
      <c r="AC24" s="442"/>
      <c r="AD24" s="442"/>
      <c r="AE24" s="443"/>
      <c r="AF24" s="441" t="s">
        <v>94</v>
      </c>
      <c r="AG24" s="442"/>
      <c r="AH24" s="442"/>
      <c r="AI24" s="442"/>
      <c r="AJ24" s="442"/>
      <c r="AK24" s="442"/>
      <c r="AL24" s="442"/>
      <c r="AM24" s="442"/>
      <c r="AN24" s="443"/>
      <c r="AO24" s="449" t="s">
        <v>20</v>
      </c>
      <c r="AP24" s="442"/>
      <c r="AQ24" s="442"/>
      <c r="AR24" s="442"/>
      <c r="AS24" s="442"/>
      <c r="AT24" s="442"/>
      <c r="AU24" s="442"/>
      <c r="AV24" s="442"/>
      <c r="AW24" s="442"/>
      <c r="AX24" s="442"/>
      <c r="AY24" s="450"/>
      <c r="AZ24" s="13"/>
      <c r="BC24" s="453" t="s">
        <v>21</v>
      </c>
      <c r="BD24" s="454"/>
      <c r="BE24" s="454"/>
      <c r="BF24" s="454"/>
      <c r="BG24" s="454"/>
      <c r="BH24" s="454"/>
      <c r="BI24" s="455"/>
      <c r="BJ24" s="459" t="s">
        <v>22</v>
      </c>
      <c r="BK24" s="460"/>
      <c r="BL24" s="461"/>
      <c r="BM24" s="549" t="s">
        <v>23</v>
      </c>
      <c r="BN24" s="550"/>
      <c r="BO24" s="550"/>
      <c r="BP24" s="550"/>
      <c r="BQ24" s="550"/>
      <c r="BR24" s="550"/>
      <c r="BS24" s="550"/>
      <c r="BT24" s="550"/>
      <c r="BU24" s="550"/>
      <c r="BV24" s="550"/>
      <c r="BW24" s="550"/>
      <c r="BX24" s="551"/>
      <c r="BY24" s="558" t="s">
        <v>24</v>
      </c>
      <c r="BZ24" s="559"/>
      <c r="CA24" s="559"/>
      <c r="CB24" s="559"/>
      <c r="CC24" s="559"/>
      <c r="CD24" s="559"/>
      <c r="CE24" s="559"/>
      <c r="CF24" s="559"/>
      <c r="CG24" s="559"/>
      <c r="CH24" s="559"/>
      <c r="CI24" s="559"/>
      <c r="CJ24" s="559"/>
      <c r="CK24" s="559"/>
      <c r="CL24" s="560"/>
      <c r="CM24" s="14"/>
      <c r="CN24" s="14"/>
    </row>
    <row r="25" spans="5:92" ht="9.75" customHeight="1">
      <c r="E25" s="395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  <c r="R25" s="396"/>
      <c r="S25" s="397"/>
      <c r="T25" s="444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445"/>
      <c r="AF25" s="444"/>
      <c r="AG25" s="366"/>
      <c r="AH25" s="366"/>
      <c r="AI25" s="366"/>
      <c r="AJ25" s="366"/>
      <c r="AK25" s="366"/>
      <c r="AL25" s="366"/>
      <c r="AM25" s="366"/>
      <c r="AN25" s="445"/>
      <c r="AO25" s="444"/>
      <c r="AP25" s="366"/>
      <c r="AQ25" s="366"/>
      <c r="AR25" s="366"/>
      <c r="AS25" s="366"/>
      <c r="AT25" s="366"/>
      <c r="AU25" s="366"/>
      <c r="AV25" s="366"/>
      <c r="AW25" s="366"/>
      <c r="AX25" s="366"/>
      <c r="AY25" s="451"/>
      <c r="AZ25" s="2"/>
      <c r="BC25" s="360"/>
      <c r="BD25" s="334"/>
      <c r="BE25" s="334"/>
      <c r="BF25" s="334"/>
      <c r="BG25" s="334"/>
      <c r="BH25" s="334"/>
      <c r="BI25" s="361"/>
      <c r="BJ25" s="462"/>
      <c r="BK25" s="463"/>
      <c r="BL25" s="464"/>
      <c r="BM25" s="552"/>
      <c r="BN25" s="553"/>
      <c r="BO25" s="553"/>
      <c r="BP25" s="553"/>
      <c r="BQ25" s="553"/>
      <c r="BR25" s="553"/>
      <c r="BS25" s="553"/>
      <c r="BT25" s="553"/>
      <c r="BU25" s="553"/>
      <c r="BV25" s="553"/>
      <c r="BW25" s="553"/>
      <c r="BX25" s="554"/>
      <c r="BY25" s="561"/>
      <c r="BZ25" s="562"/>
      <c r="CA25" s="562"/>
      <c r="CB25" s="562"/>
      <c r="CC25" s="562"/>
      <c r="CD25" s="562"/>
      <c r="CE25" s="562"/>
      <c r="CF25" s="562"/>
      <c r="CG25" s="562"/>
      <c r="CH25" s="562"/>
      <c r="CI25" s="562"/>
      <c r="CJ25" s="562"/>
      <c r="CK25" s="562"/>
      <c r="CL25" s="563"/>
    </row>
    <row r="26" spans="5:92" ht="9.9499999999999993" customHeight="1">
      <c r="E26" s="438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40"/>
      <c r="T26" s="446"/>
      <c r="U26" s="447"/>
      <c r="V26" s="447"/>
      <c r="W26" s="447"/>
      <c r="X26" s="447"/>
      <c r="Y26" s="447"/>
      <c r="Z26" s="447"/>
      <c r="AA26" s="447"/>
      <c r="AB26" s="447"/>
      <c r="AC26" s="447"/>
      <c r="AD26" s="447"/>
      <c r="AE26" s="448"/>
      <c r="AF26" s="446"/>
      <c r="AG26" s="447"/>
      <c r="AH26" s="447"/>
      <c r="AI26" s="447"/>
      <c r="AJ26" s="447"/>
      <c r="AK26" s="447"/>
      <c r="AL26" s="447"/>
      <c r="AM26" s="447"/>
      <c r="AN26" s="448"/>
      <c r="AO26" s="446"/>
      <c r="AP26" s="447"/>
      <c r="AQ26" s="447"/>
      <c r="AR26" s="447"/>
      <c r="AS26" s="447"/>
      <c r="AT26" s="447"/>
      <c r="AU26" s="447"/>
      <c r="AV26" s="447"/>
      <c r="AW26" s="447"/>
      <c r="AX26" s="447"/>
      <c r="AY26" s="452"/>
      <c r="BA26" s="6"/>
      <c r="BB26" s="6"/>
      <c r="BC26" s="456"/>
      <c r="BD26" s="457"/>
      <c r="BE26" s="457"/>
      <c r="BF26" s="457"/>
      <c r="BG26" s="457"/>
      <c r="BH26" s="457"/>
      <c r="BI26" s="458"/>
      <c r="BJ26" s="465"/>
      <c r="BK26" s="466"/>
      <c r="BL26" s="467"/>
      <c r="BM26" s="555"/>
      <c r="BN26" s="556"/>
      <c r="BO26" s="556"/>
      <c r="BP26" s="556"/>
      <c r="BQ26" s="556"/>
      <c r="BR26" s="556"/>
      <c r="BS26" s="556"/>
      <c r="BT26" s="556"/>
      <c r="BU26" s="556"/>
      <c r="BV26" s="556"/>
      <c r="BW26" s="556"/>
      <c r="BX26" s="557"/>
      <c r="BY26" s="561"/>
      <c r="BZ26" s="562"/>
      <c r="CA26" s="562"/>
      <c r="CB26" s="562"/>
      <c r="CC26" s="562"/>
      <c r="CD26" s="562"/>
      <c r="CE26" s="562"/>
      <c r="CF26" s="562"/>
      <c r="CG26" s="562"/>
      <c r="CH26" s="562"/>
      <c r="CI26" s="562"/>
      <c r="CJ26" s="562"/>
      <c r="CK26" s="562"/>
      <c r="CL26" s="563"/>
    </row>
    <row r="27" spans="5:92" ht="9.6" customHeight="1">
      <c r="E27" s="478" t="s">
        <v>25</v>
      </c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541"/>
      <c r="T27" s="488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90"/>
      <c r="AF27" s="494">
        <f>T27*10%</f>
        <v>0</v>
      </c>
      <c r="AG27" s="495"/>
      <c r="AH27" s="495"/>
      <c r="AI27" s="495"/>
      <c r="AJ27" s="495"/>
      <c r="AK27" s="495"/>
      <c r="AL27" s="495"/>
      <c r="AM27" s="495"/>
      <c r="AN27" s="496"/>
      <c r="AO27" s="503">
        <f>SUM(T27:AN30)</f>
        <v>0</v>
      </c>
      <c r="AP27" s="504"/>
      <c r="AQ27" s="504"/>
      <c r="AR27" s="504"/>
      <c r="AS27" s="504"/>
      <c r="AT27" s="504"/>
      <c r="AU27" s="504"/>
      <c r="AV27" s="504"/>
      <c r="AW27" s="504"/>
      <c r="AX27" s="504"/>
      <c r="AY27" s="505"/>
      <c r="BA27" s="6"/>
      <c r="BB27" s="6"/>
      <c r="BC27" s="358" t="s">
        <v>26</v>
      </c>
      <c r="BD27" s="331"/>
      <c r="BE27" s="331"/>
      <c r="BF27" s="331"/>
      <c r="BG27" s="331"/>
      <c r="BH27" s="331"/>
      <c r="BI27" s="359"/>
      <c r="BJ27" s="362" t="s">
        <v>27</v>
      </c>
      <c r="BK27" s="468"/>
      <c r="BL27" s="469"/>
      <c r="BM27" s="542"/>
      <c r="BN27" s="331"/>
      <c r="BO27" s="331"/>
      <c r="BP27" s="331"/>
      <c r="BQ27" s="331"/>
      <c r="BR27" s="331"/>
      <c r="BS27" s="331"/>
      <c r="BT27" s="331"/>
      <c r="BU27" s="331"/>
      <c r="BV27" s="331"/>
      <c r="BW27" s="331"/>
      <c r="BX27" s="332"/>
      <c r="BY27" s="429"/>
      <c r="BZ27" s="430"/>
      <c r="CA27" s="430"/>
      <c r="CB27" s="430"/>
      <c r="CC27" s="430"/>
      <c r="CD27" s="430"/>
      <c r="CE27" s="430"/>
      <c r="CF27" s="430"/>
      <c r="CG27" s="430"/>
      <c r="CH27" s="430"/>
      <c r="CI27" s="430"/>
      <c r="CJ27" s="430"/>
      <c r="CK27" s="430"/>
      <c r="CL27" s="431"/>
    </row>
    <row r="28" spans="5:92" ht="9.6" customHeight="1">
      <c r="E28" s="395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7"/>
      <c r="T28" s="404"/>
      <c r="U28" s="405"/>
      <c r="V28" s="405"/>
      <c r="W28" s="405"/>
      <c r="X28" s="405"/>
      <c r="Y28" s="405"/>
      <c r="Z28" s="405"/>
      <c r="AA28" s="405"/>
      <c r="AB28" s="405"/>
      <c r="AC28" s="405"/>
      <c r="AD28" s="405"/>
      <c r="AE28" s="406"/>
      <c r="AF28" s="497"/>
      <c r="AG28" s="498"/>
      <c r="AH28" s="498"/>
      <c r="AI28" s="498"/>
      <c r="AJ28" s="498"/>
      <c r="AK28" s="498"/>
      <c r="AL28" s="498"/>
      <c r="AM28" s="498"/>
      <c r="AN28" s="499"/>
      <c r="AO28" s="413"/>
      <c r="AP28" s="414"/>
      <c r="AQ28" s="414"/>
      <c r="AR28" s="414"/>
      <c r="AS28" s="414"/>
      <c r="AT28" s="414"/>
      <c r="AU28" s="414"/>
      <c r="AV28" s="414"/>
      <c r="AW28" s="414"/>
      <c r="AX28" s="414"/>
      <c r="AY28" s="420"/>
      <c r="AZ28" s="6"/>
      <c r="BA28" s="6"/>
      <c r="BB28" s="6"/>
      <c r="BC28" s="360"/>
      <c r="BD28" s="334"/>
      <c r="BE28" s="334"/>
      <c r="BF28" s="334"/>
      <c r="BG28" s="334"/>
      <c r="BH28" s="334"/>
      <c r="BI28" s="361"/>
      <c r="BJ28" s="470"/>
      <c r="BK28" s="471"/>
      <c r="BL28" s="472"/>
      <c r="BM28" s="333"/>
      <c r="BN28" s="334"/>
      <c r="BO28" s="334"/>
      <c r="BP28" s="334"/>
      <c r="BQ28" s="334"/>
      <c r="BR28" s="334"/>
      <c r="BS28" s="334"/>
      <c r="BT28" s="334"/>
      <c r="BU28" s="334"/>
      <c r="BV28" s="334"/>
      <c r="BW28" s="334"/>
      <c r="BX28" s="335"/>
      <c r="BY28" s="429"/>
      <c r="BZ28" s="430"/>
      <c r="CA28" s="430"/>
      <c r="CB28" s="430"/>
      <c r="CC28" s="430"/>
      <c r="CD28" s="430"/>
      <c r="CE28" s="430"/>
      <c r="CF28" s="430"/>
      <c r="CG28" s="430"/>
      <c r="CH28" s="430"/>
      <c r="CI28" s="430"/>
      <c r="CJ28" s="430"/>
      <c r="CK28" s="430"/>
      <c r="CL28" s="431"/>
    </row>
    <row r="29" spans="5:92" ht="9.6" customHeight="1">
      <c r="E29" s="395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7"/>
      <c r="T29" s="404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6"/>
      <c r="AF29" s="497"/>
      <c r="AG29" s="498"/>
      <c r="AH29" s="498"/>
      <c r="AI29" s="498"/>
      <c r="AJ29" s="498"/>
      <c r="AK29" s="498"/>
      <c r="AL29" s="498"/>
      <c r="AM29" s="498"/>
      <c r="AN29" s="499"/>
      <c r="AO29" s="413"/>
      <c r="AP29" s="414"/>
      <c r="AQ29" s="414"/>
      <c r="AR29" s="414"/>
      <c r="AS29" s="414"/>
      <c r="AT29" s="414"/>
      <c r="AU29" s="414"/>
      <c r="AV29" s="414"/>
      <c r="AW29" s="414"/>
      <c r="AX29" s="414"/>
      <c r="AY29" s="420"/>
      <c r="AZ29" s="6"/>
      <c r="BA29" s="6"/>
      <c r="BB29" s="6"/>
      <c r="BC29" s="360"/>
      <c r="BD29" s="334"/>
      <c r="BE29" s="334"/>
      <c r="BF29" s="334"/>
      <c r="BG29" s="334"/>
      <c r="BH29" s="334"/>
      <c r="BI29" s="361"/>
      <c r="BJ29" s="470"/>
      <c r="BK29" s="471"/>
      <c r="BL29" s="472"/>
      <c r="BM29" s="333"/>
      <c r="BN29" s="334"/>
      <c r="BO29" s="334"/>
      <c r="BP29" s="334"/>
      <c r="BQ29" s="334"/>
      <c r="BR29" s="334"/>
      <c r="BS29" s="334"/>
      <c r="BT29" s="334"/>
      <c r="BU29" s="334"/>
      <c r="BV29" s="334"/>
      <c r="BW29" s="334"/>
      <c r="BX29" s="335"/>
      <c r="BY29" s="429"/>
      <c r="BZ29" s="430"/>
      <c r="CA29" s="430"/>
      <c r="CB29" s="430"/>
      <c r="CC29" s="430"/>
      <c r="CD29" s="430"/>
      <c r="CE29" s="430"/>
      <c r="CF29" s="430"/>
      <c r="CG29" s="430"/>
      <c r="CH29" s="430"/>
      <c r="CI29" s="430"/>
      <c r="CJ29" s="430"/>
      <c r="CK29" s="430"/>
      <c r="CL29" s="431"/>
    </row>
    <row r="30" spans="5:92" ht="9.6" customHeight="1">
      <c r="E30" s="438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40"/>
      <c r="T30" s="517"/>
      <c r="U30" s="518"/>
      <c r="V30" s="518"/>
      <c r="W30" s="518"/>
      <c r="X30" s="518"/>
      <c r="Y30" s="518"/>
      <c r="Z30" s="518"/>
      <c r="AA30" s="518"/>
      <c r="AB30" s="518"/>
      <c r="AC30" s="518"/>
      <c r="AD30" s="518"/>
      <c r="AE30" s="519"/>
      <c r="AF30" s="520"/>
      <c r="AG30" s="521"/>
      <c r="AH30" s="521"/>
      <c r="AI30" s="521"/>
      <c r="AJ30" s="521"/>
      <c r="AK30" s="521"/>
      <c r="AL30" s="521"/>
      <c r="AM30" s="521"/>
      <c r="AN30" s="522"/>
      <c r="AO30" s="523"/>
      <c r="AP30" s="524"/>
      <c r="AQ30" s="524"/>
      <c r="AR30" s="524"/>
      <c r="AS30" s="524"/>
      <c r="AT30" s="524"/>
      <c r="AU30" s="524"/>
      <c r="AV30" s="524"/>
      <c r="AW30" s="524"/>
      <c r="AX30" s="524"/>
      <c r="AY30" s="525"/>
      <c r="AZ30" s="6"/>
      <c r="BA30" s="6"/>
      <c r="BB30" s="6"/>
      <c r="BC30" s="456"/>
      <c r="BD30" s="457"/>
      <c r="BE30" s="457"/>
      <c r="BF30" s="457"/>
      <c r="BG30" s="457"/>
      <c r="BH30" s="457"/>
      <c r="BI30" s="458"/>
      <c r="BJ30" s="473"/>
      <c r="BK30" s="474"/>
      <c r="BL30" s="475"/>
      <c r="BM30" s="476"/>
      <c r="BN30" s="457"/>
      <c r="BO30" s="457"/>
      <c r="BP30" s="457"/>
      <c r="BQ30" s="457"/>
      <c r="BR30" s="457"/>
      <c r="BS30" s="457"/>
      <c r="BT30" s="457"/>
      <c r="BU30" s="457"/>
      <c r="BV30" s="457"/>
      <c r="BW30" s="457"/>
      <c r="BX30" s="477"/>
      <c r="BY30" s="429"/>
      <c r="BZ30" s="430"/>
      <c r="CA30" s="430"/>
      <c r="CB30" s="430"/>
      <c r="CC30" s="430"/>
      <c r="CD30" s="430"/>
      <c r="CE30" s="430"/>
      <c r="CF30" s="430"/>
      <c r="CG30" s="430"/>
      <c r="CH30" s="430"/>
      <c r="CI30" s="430"/>
      <c r="CJ30" s="430"/>
      <c r="CK30" s="430"/>
      <c r="CL30" s="431"/>
    </row>
    <row r="31" spans="5:92" ht="9.6" customHeight="1">
      <c r="E31" s="509" t="s">
        <v>28</v>
      </c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482" t="s">
        <v>29</v>
      </c>
      <c r="S31" s="483"/>
      <c r="T31" s="488"/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90"/>
      <c r="AF31" s="494">
        <f>T31*10%</f>
        <v>0</v>
      </c>
      <c r="AG31" s="495"/>
      <c r="AH31" s="495"/>
      <c r="AI31" s="495"/>
      <c r="AJ31" s="495"/>
      <c r="AK31" s="495"/>
      <c r="AL31" s="495"/>
      <c r="AM31" s="495"/>
      <c r="AN31" s="496"/>
      <c r="AO31" s="503">
        <f>SUM(T31:AN34)</f>
        <v>0</v>
      </c>
      <c r="AP31" s="504"/>
      <c r="AQ31" s="504"/>
      <c r="AR31" s="504"/>
      <c r="AS31" s="504"/>
      <c r="AT31" s="504"/>
      <c r="AU31" s="504"/>
      <c r="AV31" s="504"/>
      <c r="AW31" s="504"/>
      <c r="AX31" s="504"/>
      <c r="AY31" s="505"/>
      <c r="AZ31" s="6"/>
      <c r="BA31" s="6"/>
      <c r="BB31" s="6"/>
      <c r="BC31" s="358" t="s">
        <v>30</v>
      </c>
      <c r="BD31" s="331"/>
      <c r="BE31" s="331"/>
      <c r="BF31" s="331"/>
      <c r="BG31" s="331"/>
      <c r="BH31" s="331"/>
      <c r="BI31" s="359"/>
      <c r="BJ31" s="362" t="s">
        <v>27</v>
      </c>
      <c r="BK31" s="468"/>
      <c r="BL31" s="469"/>
      <c r="BM31" s="330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2"/>
      <c r="BY31" s="429"/>
      <c r="BZ31" s="430"/>
      <c r="CA31" s="430"/>
      <c r="CB31" s="430"/>
      <c r="CC31" s="430"/>
      <c r="CD31" s="430"/>
      <c r="CE31" s="430"/>
      <c r="CF31" s="430"/>
      <c r="CG31" s="430"/>
      <c r="CH31" s="430"/>
      <c r="CI31" s="430"/>
      <c r="CJ31" s="430"/>
      <c r="CK31" s="430"/>
      <c r="CL31" s="431"/>
    </row>
    <row r="32" spans="5:92" ht="9.6" customHeight="1">
      <c r="E32" s="511"/>
      <c r="F32" s="512"/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484"/>
      <c r="S32" s="485"/>
      <c r="T32" s="404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6"/>
      <c r="AF32" s="497"/>
      <c r="AG32" s="498"/>
      <c r="AH32" s="498"/>
      <c r="AI32" s="498"/>
      <c r="AJ32" s="498"/>
      <c r="AK32" s="498"/>
      <c r="AL32" s="498"/>
      <c r="AM32" s="498"/>
      <c r="AN32" s="499"/>
      <c r="AO32" s="413"/>
      <c r="AP32" s="414"/>
      <c r="AQ32" s="414"/>
      <c r="AR32" s="414"/>
      <c r="AS32" s="414"/>
      <c r="AT32" s="414"/>
      <c r="AU32" s="414"/>
      <c r="AV32" s="414"/>
      <c r="AW32" s="414"/>
      <c r="AX32" s="414"/>
      <c r="AY32" s="420"/>
      <c r="AZ32" s="6"/>
      <c r="BA32" s="6"/>
      <c r="BB32" s="6"/>
      <c r="BC32" s="360"/>
      <c r="BD32" s="334"/>
      <c r="BE32" s="334"/>
      <c r="BF32" s="334"/>
      <c r="BG32" s="334"/>
      <c r="BH32" s="334"/>
      <c r="BI32" s="361"/>
      <c r="BJ32" s="470"/>
      <c r="BK32" s="471"/>
      <c r="BL32" s="472"/>
      <c r="BM32" s="333"/>
      <c r="BN32" s="334"/>
      <c r="BO32" s="334"/>
      <c r="BP32" s="334"/>
      <c r="BQ32" s="334"/>
      <c r="BR32" s="334"/>
      <c r="BS32" s="334"/>
      <c r="BT32" s="334"/>
      <c r="BU32" s="334"/>
      <c r="BV32" s="334"/>
      <c r="BW32" s="334"/>
      <c r="BX32" s="335"/>
      <c r="BY32" s="429"/>
      <c r="BZ32" s="430"/>
      <c r="CA32" s="430"/>
      <c r="CB32" s="430"/>
      <c r="CC32" s="430"/>
      <c r="CD32" s="430"/>
      <c r="CE32" s="430"/>
      <c r="CF32" s="430"/>
      <c r="CG32" s="430"/>
      <c r="CH32" s="430"/>
      <c r="CI32" s="430"/>
      <c r="CJ32" s="430"/>
      <c r="CK32" s="430"/>
      <c r="CL32" s="431"/>
    </row>
    <row r="33" spans="5:99" ht="9.6" customHeight="1">
      <c r="E33" s="511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484"/>
      <c r="S33" s="485"/>
      <c r="T33" s="404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6"/>
      <c r="AF33" s="497"/>
      <c r="AG33" s="498"/>
      <c r="AH33" s="498"/>
      <c r="AI33" s="498"/>
      <c r="AJ33" s="498"/>
      <c r="AK33" s="498"/>
      <c r="AL33" s="498"/>
      <c r="AM33" s="498"/>
      <c r="AN33" s="499"/>
      <c r="AO33" s="413"/>
      <c r="AP33" s="414"/>
      <c r="AQ33" s="414"/>
      <c r="AR33" s="414"/>
      <c r="AS33" s="414"/>
      <c r="AT33" s="414"/>
      <c r="AU33" s="414"/>
      <c r="AV33" s="414"/>
      <c r="AW33" s="414"/>
      <c r="AX33" s="414"/>
      <c r="AY33" s="420"/>
      <c r="AZ33" s="6"/>
      <c r="BA33" s="6"/>
      <c r="BB33" s="6"/>
      <c r="BC33" s="360"/>
      <c r="BD33" s="334"/>
      <c r="BE33" s="334"/>
      <c r="BF33" s="334"/>
      <c r="BG33" s="334"/>
      <c r="BH33" s="334"/>
      <c r="BI33" s="361"/>
      <c r="BJ33" s="470"/>
      <c r="BK33" s="471"/>
      <c r="BL33" s="472"/>
      <c r="BM33" s="333"/>
      <c r="BN33" s="334"/>
      <c r="BO33" s="334"/>
      <c r="BP33" s="334"/>
      <c r="BQ33" s="334"/>
      <c r="BR33" s="334"/>
      <c r="BS33" s="334"/>
      <c r="BT33" s="334"/>
      <c r="BU33" s="334"/>
      <c r="BV33" s="334"/>
      <c r="BW33" s="334"/>
      <c r="BX33" s="335"/>
      <c r="BY33" s="429"/>
      <c r="BZ33" s="430"/>
      <c r="CA33" s="430"/>
      <c r="CB33" s="430"/>
      <c r="CC33" s="430"/>
      <c r="CD33" s="430"/>
      <c r="CE33" s="430"/>
      <c r="CF33" s="430"/>
      <c r="CG33" s="430"/>
      <c r="CH33" s="430"/>
      <c r="CI33" s="430"/>
      <c r="CJ33" s="430"/>
      <c r="CK33" s="430"/>
      <c r="CL33" s="431"/>
    </row>
    <row r="34" spans="5:99" ht="9.6" customHeight="1">
      <c r="E34" s="513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5"/>
      <c r="S34" s="516"/>
      <c r="T34" s="517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9"/>
      <c r="AF34" s="520"/>
      <c r="AG34" s="521"/>
      <c r="AH34" s="521"/>
      <c r="AI34" s="521"/>
      <c r="AJ34" s="521"/>
      <c r="AK34" s="521"/>
      <c r="AL34" s="521"/>
      <c r="AM34" s="521"/>
      <c r="AN34" s="522"/>
      <c r="AO34" s="523"/>
      <c r="AP34" s="524"/>
      <c r="AQ34" s="524"/>
      <c r="AR34" s="524"/>
      <c r="AS34" s="524"/>
      <c r="AT34" s="524"/>
      <c r="AU34" s="524"/>
      <c r="AV34" s="524"/>
      <c r="AW34" s="524"/>
      <c r="AX34" s="524"/>
      <c r="AY34" s="525"/>
      <c r="AZ34" s="6"/>
      <c r="BA34" s="6"/>
      <c r="BB34" s="6"/>
      <c r="BC34" s="456"/>
      <c r="BD34" s="457"/>
      <c r="BE34" s="457"/>
      <c r="BF34" s="457"/>
      <c r="BG34" s="457"/>
      <c r="BH34" s="457"/>
      <c r="BI34" s="458"/>
      <c r="BJ34" s="473"/>
      <c r="BK34" s="474"/>
      <c r="BL34" s="475"/>
      <c r="BM34" s="476"/>
      <c r="BN34" s="457"/>
      <c r="BO34" s="457"/>
      <c r="BP34" s="457"/>
      <c r="BQ34" s="457"/>
      <c r="BR34" s="457"/>
      <c r="BS34" s="457"/>
      <c r="BT34" s="457"/>
      <c r="BU34" s="457"/>
      <c r="BV34" s="457"/>
      <c r="BW34" s="457"/>
      <c r="BX34" s="477"/>
      <c r="BY34" s="429"/>
      <c r="BZ34" s="430"/>
      <c r="CA34" s="430"/>
      <c r="CB34" s="430"/>
      <c r="CC34" s="430"/>
      <c r="CD34" s="430"/>
      <c r="CE34" s="430"/>
      <c r="CF34" s="430"/>
      <c r="CG34" s="430"/>
      <c r="CH34" s="430"/>
      <c r="CI34" s="430"/>
      <c r="CJ34" s="430"/>
      <c r="CK34" s="430"/>
      <c r="CL34" s="431"/>
    </row>
    <row r="35" spans="5:99" ht="9.6" customHeight="1">
      <c r="E35" s="478" t="s">
        <v>31</v>
      </c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79"/>
      <c r="R35" s="482" t="s">
        <v>32</v>
      </c>
      <c r="S35" s="483"/>
      <c r="T35" s="488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90"/>
      <c r="AF35" s="494" t="str">
        <f>IF(T35="","",T35*10%)</f>
        <v/>
      </c>
      <c r="AG35" s="495"/>
      <c r="AH35" s="495"/>
      <c r="AI35" s="495"/>
      <c r="AJ35" s="495"/>
      <c r="AK35" s="495"/>
      <c r="AL35" s="495"/>
      <c r="AM35" s="495"/>
      <c r="AN35" s="496"/>
      <c r="AO35" s="503" t="str">
        <f>IF(T35="","",T35+AF35)</f>
        <v/>
      </c>
      <c r="AP35" s="504"/>
      <c r="AQ35" s="504"/>
      <c r="AR35" s="504"/>
      <c r="AS35" s="504"/>
      <c r="AT35" s="504"/>
      <c r="AU35" s="504"/>
      <c r="AV35" s="504"/>
      <c r="AW35" s="504"/>
      <c r="AX35" s="504"/>
      <c r="AY35" s="505"/>
      <c r="AZ35" s="6"/>
      <c r="BA35" s="6"/>
      <c r="BB35" s="6"/>
      <c r="BC35" s="358" t="s">
        <v>33</v>
      </c>
      <c r="BD35" s="331"/>
      <c r="BE35" s="331"/>
      <c r="BF35" s="331"/>
      <c r="BG35" s="331"/>
      <c r="BH35" s="331"/>
      <c r="BI35" s="359"/>
      <c r="BJ35" s="362" t="s">
        <v>27</v>
      </c>
      <c r="BK35" s="468"/>
      <c r="BL35" s="469"/>
      <c r="BM35" s="330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2"/>
      <c r="BY35" s="429"/>
      <c r="BZ35" s="430"/>
      <c r="CA35" s="430"/>
      <c r="CB35" s="430"/>
      <c r="CC35" s="430"/>
      <c r="CD35" s="430"/>
      <c r="CE35" s="430"/>
      <c r="CF35" s="430"/>
      <c r="CG35" s="430"/>
      <c r="CH35" s="430"/>
      <c r="CI35" s="430"/>
      <c r="CJ35" s="430"/>
      <c r="CK35" s="430"/>
      <c r="CL35" s="431"/>
    </row>
    <row r="36" spans="5:99" ht="9.6" customHeight="1">
      <c r="E36" s="395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484"/>
      <c r="S36" s="485"/>
      <c r="T36" s="404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6"/>
      <c r="AF36" s="497"/>
      <c r="AG36" s="498"/>
      <c r="AH36" s="498"/>
      <c r="AI36" s="498"/>
      <c r="AJ36" s="498"/>
      <c r="AK36" s="498"/>
      <c r="AL36" s="498"/>
      <c r="AM36" s="498"/>
      <c r="AN36" s="499"/>
      <c r="AO36" s="413"/>
      <c r="AP36" s="414"/>
      <c r="AQ36" s="414"/>
      <c r="AR36" s="414"/>
      <c r="AS36" s="414"/>
      <c r="AT36" s="414"/>
      <c r="AU36" s="414"/>
      <c r="AV36" s="414"/>
      <c r="AW36" s="414"/>
      <c r="AX36" s="414"/>
      <c r="AY36" s="420"/>
      <c r="AZ36" s="6"/>
      <c r="BA36" s="6"/>
      <c r="BB36" s="6"/>
      <c r="BC36" s="360"/>
      <c r="BD36" s="334"/>
      <c r="BE36" s="334"/>
      <c r="BF36" s="334"/>
      <c r="BG36" s="334"/>
      <c r="BH36" s="334"/>
      <c r="BI36" s="361"/>
      <c r="BJ36" s="470"/>
      <c r="BK36" s="471"/>
      <c r="BL36" s="472"/>
      <c r="BM36" s="333"/>
      <c r="BN36" s="334"/>
      <c r="BO36" s="334"/>
      <c r="BP36" s="334"/>
      <c r="BQ36" s="334"/>
      <c r="BR36" s="334"/>
      <c r="BS36" s="334"/>
      <c r="BT36" s="334"/>
      <c r="BU36" s="334"/>
      <c r="BV36" s="334"/>
      <c r="BW36" s="334"/>
      <c r="BX36" s="335"/>
      <c r="BY36" s="429"/>
      <c r="BZ36" s="430"/>
      <c r="CA36" s="430"/>
      <c r="CB36" s="430"/>
      <c r="CC36" s="430"/>
      <c r="CD36" s="430"/>
      <c r="CE36" s="430"/>
      <c r="CF36" s="430"/>
      <c r="CG36" s="430"/>
      <c r="CH36" s="430"/>
      <c r="CI36" s="430"/>
      <c r="CJ36" s="430"/>
      <c r="CK36" s="430"/>
      <c r="CL36" s="431"/>
    </row>
    <row r="37" spans="5:99" ht="9.6" customHeight="1">
      <c r="E37" s="395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484"/>
      <c r="S37" s="485"/>
      <c r="T37" s="404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  <c r="AE37" s="406"/>
      <c r="AF37" s="497"/>
      <c r="AG37" s="498"/>
      <c r="AH37" s="498"/>
      <c r="AI37" s="498"/>
      <c r="AJ37" s="498"/>
      <c r="AK37" s="498"/>
      <c r="AL37" s="498"/>
      <c r="AM37" s="498"/>
      <c r="AN37" s="499"/>
      <c r="AO37" s="413"/>
      <c r="AP37" s="414"/>
      <c r="AQ37" s="414"/>
      <c r="AR37" s="414"/>
      <c r="AS37" s="414"/>
      <c r="AT37" s="414"/>
      <c r="AU37" s="414"/>
      <c r="AV37" s="414"/>
      <c r="AW37" s="414"/>
      <c r="AX37" s="414"/>
      <c r="AY37" s="420"/>
      <c r="AZ37" s="6"/>
      <c r="BA37" s="6"/>
      <c r="BB37" s="6"/>
      <c r="BC37" s="360"/>
      <c r="BD37" s="334"/>
      <c r="BE37" s="334"/>
      <c r="BF37" s="334"/>
      <c r="BG37" s="334"/>
      <c r="BH37" s="334"/>
      <c r="BI37" s="361"/>
      <c r="BJ37" s="470"/>
      <c r="BK37" s="471"/>
      <c r="BL37" s="472"/>
      <c r="BM37" s="333"/>
      <c r="BN37" s="334"/>
      <c r="BO37" s="334"/>
      <c r="BP37" s="334"/>
      <c r="BQ37" s="334"/>
      <c r="BR37" s="334"/>
      <c r="BS37" s="334"/>
      <c r="BT37" s="334"/>
      <c r="BU37" s="334"/>
      <c r="BV37" s="334"/>
      <c r="BW37" s="334"/>
      <c r="BX37" s="335"/>
      <c r="BY37" s="429"/>
      <c r="BZ37" s="430"/>
      <c r="CA37" s="430"/>
      <c r="CB37" s="430"/>
      <c r="CC37" s="430"/>
      <c r="CD37" s="430"/>
      <c r="CE37" s="430"/>
      <c r="CF37" s="430"/>
      <c r="CG37" s="430"/>
      <c r="CH37" s="430"/>
      <c r="CI37" s="430"/>
      <c r="CJ37" s="430"/>
      <c r="CK37" s="430"/>
      <c r="CL37" s="431"/>
    </row>
    <row r="38" spans="5:99" ht="9.6" customHeight="1" thickBot="1">
      <c r="E38" s="480"/>
      <c r="F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R38" s="486"/>
      <c r="S38" s="487"/>
      <c r="T38" s="491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3"/>
      <c r="AF38" s="500"/>
      <c r="AG38" s="501"/>
      <c r="AH38" s="501"/>
      <c r="AI38" s="501"/>
      <c r="AJ38" s="501"/>
      <c r="AK38" s="501"/>
      <c r="AL38" s="501"/>
      <c r="AM38" s="501"/>
      <c r="AN38" s="502"/>
      <c r="AO38" s="506"/>
      <c r="AP38" s="507"/>
      <c r="AQ38" s="507"/>
      <c r="AR38" s="507"/>
      <c r="AS38" s="507"/>
      <c r="AT38" s="507"/>
      <c r="AU38" s="507"/>
      <c r="AV38" s="507"/>
      <c r="AW38" s="507"/>
      <c r="AX38" s="507"/>
      <c r="AY38" s="508"/>
      <c r="AZ38" s="6"/>
      <c r="BA38" s="6"/>
      <c r="BB38" s="6"/>
      <c r="BC38" s="456"/>
      <c r="BD38" s="457"/>
      <c r="BE38" s="457"/>
      <c r="BF38" s="457"/>
      <c r="BG38" s="457"/>
      <c r="BH38" s="457"/>
      <c r="BI38" s="458"/>
      <c r="BJ38" s="473"/>
      <c r="BK38" s="474"/>
      <c r="BL38" s="475"/>
      <c r="BM38" s="476"/>
      <c r="BN38" s="457"/>
      <c r="BO38" s="457"/>
      <c r="BP38" s="457"/>
      <c r="BQ38" s="457"/>
      <c r="BR38" s="457"/>
      <c r="BS38" s="457"/>
      <c r="BT38" s="457"/>
      <c r="BU38" s="457"/>
      <c r="BV38" s="457"/>
      <c r="BW38" s="457"/>
      <c r="BX38" s="477"/>
      <c r="BY38" s="429"/>
      <c r="BZ38" s="430"/>
      <c r="CA38" s="430"/>
      <c r="CB38" s="430"/>
      <c r="CC38" s="430"/>
      <c r="CD38" s="430"/>
      <c r="CE38" s="430"/>
      <c r="CF38" s="430"/>
      <c r="CG38" s="430"/>
      <c r="CH38" s="430"/>
      <c r="CI38" s="430"/>
      <c r="CJ38" s="430"/>
      <c r="CK38" s="430"/>
      <c r="CL38" s="431"/>
    </row>
    <row r="39" spans="5:99" ht="9.6" customHeight="1" thickTop="1">
      <c r="E39" s="392" t="s">
        <v>34</v>
      </c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4"/>
      <c r="T39" s="401"/>
      <c r="U39" s="402"/>
      <c r="V39" s="402"/>
      <c r="W39" s="402"/>
      <c r="X39" s="402"/>
      <c r="Y39" s="402"/>
      <c r="Z39" s="402"/>
      <c r="AA39" s="402"/>
      <c r="AB39" s="402"/>
      <c r="AC39" s="402"/>
      <c r="AD39" s="402"/>
      <c r="AE39" s="403"/>
      <c r="AF39" s="410">
        <f>T39*10%</f>
        <v>0</v>
      </c>
      <c r="AG39" s="411"/>
      <c r="AH39" s="411"/>
      <c r="AI39" s="411"/>
      <c r="AJ39" s="411"/>
      <c r="AK39" s="411"/>
      <c r="AL39" s="411"/>
      <c r="AM39" s="411"/>
      <c r="AN39" s="412"/>
      <c r="AO39" s="410">
        <f>SUM(T39:AN42)</f>
        <v>0</v>
      </c>
      <c r="AP39" s="411"/>
      <c r="AQ39" s="411"/>
      <c r="AR39" s="411"/>
      <c r="AS39" s="411"/>
      <c r="AT39" s="411"/>
      <c r="AU39" s="411"/>
      <c r="AV39" s="411"/>
      <c r="AW39" s="411"/>
      <c r="AX39" s="411"/>
      <c r="AY39" s="419"/>
      <c r="AZ39" s="6"/>
      <c r="BA39" s="6"/>
      <c r="BB39" s="6"/>
      <c r="BC39" s="358" t="s">
        <v>35</v>
      </c>
      <c r="BD39" s="331"/>
      <c r="BE39" s="331"/>
      <c r="BF39" s="331"/>
      <c r="BG39" s="331"/>
      <c r="BH39" s="331"/>
      <c r="BI39" s="359"/>
      <c r="BJ39" s="362" t="s">
        <v>27</v>
      </c>
      <c r="BK39" s="363"/>
      <c r="BL39" s="364"/>
      <c r="BM39" s="330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2"/>
      <c r="BY39" s="429"/>
      <c r="BZ39" s="430"/>
      <c r="CA39" s="430"/>
      <c r="CB39" s="430"/>
      <c r="CC39" s="430"/>
      <c r="CD39" s="430"/>
      <c r="CE39" s="430"/>
      <c r="CF39" s="430"/>
      <c r="CG39" s="430"/>
      <c r="CH39" s="430"/>
      <c r="CI39" s="430"/>
      <c r="CJ39" s="430"/>
      <c r="CK39" s="430"/>
      <c r="CL39" s="431"/>
    </row>
    <row r="40" spans="5:99" ht="9.6" customHeight="1">
      <c r="E40" s="395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7"/>
      <c r="T40" s="404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6"/>
      <c r="AF40" s="413"/>
      <c r="AG40" s="414"/>
      <c r="AH40" s="414"/>
      <c r="AI40" s="414"/>
      <c r="AJ40" s="414"/>
      <c r="AK40" s="414"/>
      <c r="AL40" s="414"/>
      <c r="AM40" s="414"/>
      <c r="AN40" s="415"/>
      <c r="AO40" s="413"/>
      <c r="AP40" s="414"/>
      <c r="AQ40" s="414"/>
      <c r="AR40" s="414"/>
      <c r="AS40" s="414"/>
      <c r="AT40" s="414"/>
      <c r="AU40" s="414"/>
      <c r="AV40" s="414"/>
      <c r="AW40" s="414"/>
      <c r="AX40" s="414"/>
      <c r="AY40" s="420"/>
      <c r="AZ40" s="6"/>
      <c r="BA40" s="6"/>
      <c r="BB40" s="6"/>
      <c r="BC40" s="360"/>
      <c r="BD40" s="334"/>
      <c r="BE40" s="334"/>
      <c r="BF40" s="334"/>
      <c r="BG40" s="334"/>
      <c r="BH40" s="334"/>
      <c r="BI40" s="361"/>
      <c r="BJ40" s="365"/>
      <c r="BK40" s="366"/>
      <c r="BL40" s="367"/>
      <c r="BM40" s="333"/>
      <c r="BN40" s="334"/>
      <c r="BO40" s="334"/>
      <c r="BP40" s="334"/>
      <c r="BQ40" s="334"/>
      <c r="BR40" s="334"/>
      <c r="BS40" s="334"/>
      <c r="BT40" s="334"/>
      <c r="BU40" s="334"/>
      <c r="BV40" s="334"/>
      <c r="BW40" s="334"/>
      <c r="BX40" s="335"/>
      <c r="BY40" s="429"/>
      <c r="BZ40" s="430"/>
      <c r="CA40" s="430"/>
      <c r="CB40" s="430"/>
      <c r="CC40" s="430"/>
      <c r="CD40" s="430"/>
      <c r="CE40" s="430"/>
      <c r="CF40" s="430"/>
      <c r="CG40" s="430"/>
      <c r="CH40" s="430"/>
      <c r="CI40" s="430"/>
      <c r="CJ40" s="430"/>
      <c r="CK40" s="430"/>
      <c r="CL40" s="431"/>
    </row>
    <row r="41" spans="5:99" ht="9.6" customHeight="1">
      <c r="E41" s="395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7"/>
      <c r="T41" s="404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6"/>
      <c r="AF41" s="413"/>
      <c r="AG41" s="414"/>
      <c r="AH41" s="414"/>
      <c r="AI41" s="414"/>
      <c r="AJ41" s="414"/>
      <c r="AK41" s="414"/>
      <c r="AL41" s="414"/>
      <c r="AM41" s="414"/>
      <c r="AN41" s="415"/>
      <c r="AO41" s="413"/>
      <c r="AP41" s="414"/>
      <c r="AQ41" s="414"/>
      <c r="AR41" s="414"/>
      <c r="AS41" s="414"/>
      <c r="AT41" s="414"/>
      <c r="AU41" s="414"/>
      <c r="AV41" s="414"/>
      <c r="AW41" s="414"/>
      <c r="AX41" s="414"/>
      <c r="AY41" s="420"/>
      <c r="AZ41" s="6"/>
      <c r="BA41" s="15"/>
      <c r="BB41" s="15"/>
      <c r="BC41" s="360"/>
      <c r="BD41" s="334"/>
      <c r="BE41" s="334"/>
      <c r="BF41" s="334"/>
      <c r="BG41" s="334"/>
      <c r="BH41" s="334"/>
      <c r="BI41" s="361"/>
      <c r="BJ41" s="365"/>
      <c r="BK41" s="366"/>
      <c r="BL41" s="367"/>
      <c r="BM41" s="333"/>
      <c r="BN41" s="334"/>
      <c r="BO41" s="334"/>
      <c r="BP41" s="334"/>
      <c r="BQ41" s="334"/>
      <c r="BR41" s="334"/>
      <c r="BS41" s="334"/>
      <c r="BT41" s="334"/>
      <c r="BU41" s="334"/>
      <c r="BV41" s="334"/>
      <c r="BW41" s="334"/>
      <c r="BX41" s="335"/>
      <c r="BY41" s="429"/>
      <c r="BZ41" s="430"/>
      <c r="CA41" s="430"/>
      <c r="CB41" s="430"/>
      <c r="CC41" s="430"/>
      <c r="CD41" s="430"/>
      <c r="CE41" s="430"/>
      <c r="CF41" s="430"/>
      <c r="CG41" s="430"/>
      <c r="CH41" s="430"/>
      <c r="CI41" s="430"/>
      <c r="CJ41" s="430"/>
      <c r="CK41" s="430"/>
      <c r="CL41" s="431"/>
    </row>
    <row r="42" spans="5:99" ht="9.6" customHeight="1" thickBot="1">
      <c r="E42" s="398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400"/>
      <c r="T42" s="407"/>
      <c r="U42" s="408"/>
      <c r="V42" s="408"/>
      <c r="W42" s="408"/>
      <c r="X42" s="408"/>
      <c r="Y42" s="408"/>
      <c r="Z42" s="408"/>
      <c r="AA42" s="408"/>
      <c r="AB42" s="408"/>
      <c r="AC42" s="408"/>
      <c r="AD42" s="408"/>
      <c r="AE42" s="409"/>
      <c r="AF42" s="416"/>
      <c r="AG42" s="417"/>
      <c r="AH42" s="417"/>
      <c r="AI42" s="417"/>
      <c r="AJ42" s="417"/>
      <c r="AK42" s="417"/>
      <c r="AL42" s="417"/>
      <c r="AM42" s="417"/>
      <c r="AN42" s="418"/>
      <c r="AO42" s="416"/>
      <c r="AP42" s="417"/>
      <c r="AQ42" s="417"/>
      <c r="AR42" s="417"/>
      <c r="AS42" s="417"/>
      <c r="AT42" s="417"/>
      <c r="AU42" s="417"/>
      <c r="AV42" s="417"/>
      <c r="AW42" s="417"/>
      <c r="AX42" s="417"/>
      <c r="AY42" s="421"/>
      <c r="AZ42" s="6"/>
      <c r="BA42" s="15"/>
      <c r="BB42" s="15"/>
      <c r="BC42" s="360"/>
      <c r="BD42" s="334"/>
      <c r="BE42" s="334"/>
      <c r="BF42" s="334"/>
      <c r="BG42" s="334"/>
      <c r="BH42" s="334"/>
      <c r="BI42" s="361"/>
      <c r="BJ42" s="365"/>
      <c r="BK42" s="366"/>
      <c r="BL42" s="367"/>
      <c r="BM42" s="333"/>
      <c r="BN42" s="334"/>
      <c r="BO42" s="334"/>
      <c r="BP42" s="334"/>
      <c r="BQ42" s="334"/>
      <c r="BR42" s="334"/>
      <c r="BS42" s="334"/>
      <c r="BT42" s="334"/>
      <c r="BU42" s="334"/>
      <c r="BV42" s="334"/>
      <c r="BW42" s="334"/>
      <c r="BX42" s="335"/>
      <c r="BY42" s="432"/>
      <c r="BZ42" s="433"/>
      <c r="CA42" s="433"/>
      <c r="CB42" s="433"/>
      <c r="CC42" s="433"/>
      <c r="CD42" s="433"/>
      <c r="CE42" s="433"/>
      <c r="CF42" s="433"/>
      <c r="CG42" s="433"/>
      <c r="CH42" s="433"/>
      <c r="CI42" s="433"/>
      <c r="CJ42" s="433"/>
      <c r="CK42" s="433"/>
      <c r="CL42" s="434"/>
    </row>
    <row r="43" spans="5:99" ht="9.6" customHeight="1" thickTop="1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6"/>
      <c r="BA43" s="15"/>
      <c r="BB43" s="15"/>
      <c r="BC43" s="336" t="s">
        <v>36</v>
      </c>
      <c r="BD43" s="337"/>
      <c r="BE43" s="337"/>
      <c r="BF43" s="337"/>
      <c r="BG43" s="337"/>
      <c r="BH43" s="337"/>
      <c r="BI43" s="337"/>
      <c r="BJ43" s="337"/>
      <c r="BK43" s="337"/>
      <c r="BL43" s="337"/>
      <c r="BM43" s="337"/>
      <c r="BN43" s="337"/>
      <c r="BO43" s="337"/>
      <c r="BP43" s="337"/>
      <c r="BQ43" s="337"/>
      <c r="BR43" s="338"/>
      <c r="BS43" s="339"/>
      <c r="BT43" s="339"/>
      <c r="BU43" s="339"/>
      <c r="BV43" s="339"/>
      <c r="BW43" s="339"/>
      <c r="BX43" s="340"/>
      <c r="BY43" s="346" t="s">
        <v>37</v>
      </c>
      <c r="BZ43" s="272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  <c r="CL43" s="273"/>
    </row>
    <row r="44" spans="5:99" ht="9.6" customHeight="1" thickBot="1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6"/>
      <c r="BA44" s="15"/>
      <c r="BB44" s="15"/>
      <c r="BC44" s="341"/>
      <c r="BD44" s="342"/>
      <c r="BE44" s="342"/>
      <c r="BF44" s="342"/>
      <c r="BG44" s="342"/>
      <c r="BH44" s="342"/>
      <c r="BI44" s="342"/>
      <c r="BJ44" s="342"/>
      <c r="BK44" s="342"/>
      <c r="BL44" s="342"/>
      <c r="BM44" s="342"/>
      <c r="BN44" s="342"/>
      <c r="BO44" s="342"/>
      <c r="BP44" s="342"/>
      <c r="BQ44" s="342"/>
      <c r="BR44" s="343"/>
      <c r="BS44" s="344"/>
      <c r="BT44" s="344"/>
      <c r="BU44" s="344"/>
      <c r="BV44" s="344"/>
      <c r="BW44" s="344"/>
      <c r="BX44" s="345"/>
      <c r="BY44" s="347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7"/>
    </row>
    <row r="45" spans="5:99" ht="9.6" customHeight="1" thickTop="1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348"/>
      <c r="BD45" s="349"/>
      <c r="BE45" s="349"/>
      <c r="BF45" s="349"/>
      <c r="BG45" s="349"/>
      <c r="BH45" s="349"/>
      <c r="BI45" s="349"/>
      <c r="BJ45" s="349"/>
      <c r="BK45" s="349"/>
      <c r="BL45" s="349"/>
      <c r="BM45" s="349"/>
      <c r="BN45" s="349"/>
      <c r="BO45" s="349"/>
      <c r="BP45" s="349"/>
      <c r="BQ45" s="349"/>
      <c r="BR45" s="349"/>
      <c r="BS45" s="349"/>
      <c r="BT45" s="349"/>
      <c r="BU45" s="349"/>
      <c r="BV45" s="349"/>
      <c r="BW45" s="349"/>
      <c r="BX45" s="350"/>
      <c r="BY45" s="352"/>
      <c r="BZ45" s="353"/>
      <c r="CA45" s="353"/>
      <c r="CB45" s="353"/>
      <c r="CC45" s="353"/>
      <c r="CD45" s="353"/>
      <c r="CE45" s="353"/>
      <c r="CF45" s="353"/>
      <c r="CG45" s="353"/>
      <c r="CH45" s="353"/>
      <c r="CI45" s="353"/>
      <c r="CJ45" s="353"/>
      <c r="CK45" s="353"/>
      <c r="CL45" s="354"/>
    </row>
    <row r="46" spans="5:99" ht="9.6" customHeight="1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8"/>
      <c r="AI46" s="18"/>
      <c r="AJ46" s="18"/>
      <c r="AK46" s="18"/>
      <c r="AL46" s="18"/>
      <c r="AM46" s="18"/>
      <c r="AN46" s="18"/>
      <c r="AO46" s="18"/>
      <c r="AP46" s="18"/>
      <c r="AQ46" s="15"/>
      <c r="AR46" s="15"/>
      <c r="AS46" s="15"/>
      <c r="AT46" s="15"/>
      <c r="AU46" s="15"/>
      <c r="AV46" s="15"/>
      <c r="AW46" s="15"/>
      <c r="AX46" s="15"/>
      <c r="AY46" s="6"/>
      <c r="AZ46" s="6"/>
      <c r="BA46" s="15"/>
      <c r="BB46" s="15"/>
      <c r="BC46" s="348"/>
      <c r="BD46" s="349"/>
      <c r="BE46" s="349"/>
      <c r="BF46" s="349"/>
      <c r="BG46" s="349"/>
      <c r="BH46" s="349"/>
      <c r="BI46" s="349"/>
      <c r="BJ46" s="349"/>
      <c r="BK46" s="349"/>
      <c r="BL46" s="349"/>
      <c r="BM46" s="349"/>
      <c r="BN46" s="349"/>
      <c r="BO46" s="349"/>
      <c r="BP46" s="349"/>
      <c r="BQ46" s="349"/>
      <c r="BR46" s="349"/>
      <c r="BS46" s="349"/>
      <c r="BT46" s="349"/>
      <c r="BU46" s="349"/>
      <c r="BV46" s="349"/>
      <c r="BW46" s="349"/>
      <c r="BX46" s="350"/>
      <c r="BY46" s="352"/>
      <c r="BZ46" s="353"/>
      <c r="CA46" s="353"/>
      <c r="CB46" s="353"/>
      <c r="CC46" s="353"/>
      <c r="CD46" s="353"/>
      <c r="CE46" s="353"/>
      <c r="CF46" s="353"/>
      <c r="CG46" s="353"/>
      <c r="CH46" s="353"/>
      <c r="CI46" s="353"/>
      <c r="CJ46" s="353"/>
      <c r="CK46" s="353"/>
      <c r="CL46" s="354"/>
    </row>
    <row r="47" spans="5:99" ht="9.6" customHeight="1" thickBot="1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8"/>
      <c r="AI47" s="18"/>
      <c r="AJ47" s="18"/>
      <c r="AK47" s="18"/>
      <c r="AL47" s="18"/>
      <c r="AM47" s="18"/>
      <c r="AN47" s="18"/>
      <c r="AO47" s="18"/>
      <c r="AP47" s="18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351"/>
      <c r="BD47" s="344"/>
      <c r="BE47" s="344"/>
      <c r="BF47" s="344"/>
      <c r="BG47" s="344"/>
      <c r="BH47" s="344"/>
      <c r="BI47" s="344"/>
      <c r="BJ47" s="344"/>
      <c r="BK47" s="344"/>
      <c r="BL47" s="344"/>
      <c r="BM47" s="344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Y47" s="355"/>
      <c r="BZ47" s="356"/>
      <c r="CA47" s="356"/>
      <c r="CB47" s="356"/>
      <c r="CC47" s="356"/>
      <c r="CD47" s="356"/>
      <c r="CE47" s="356"/>
      <c r="CF47" s="356"/>
      <c r="CG47" s="356"/>
      <c r="CH47" s="356"/>
      <c r="CI47" s="356"/>
      <c r="CJ47" s="356"/>
      <c r="CK47" s="356"/>
      <c r="CL47" s="357"/>
    </row>
    <row r="48" spans="5:99" ht="9.9499999999999993" customHeight="1" thickTop="1" thickBot="1">
      <c r="E48" s="19"/>
      <c r="F48" s="8"/>
      <c r="G48" s="8"/>
      <c r="H48" s="8"/>
      <c r="I48" s="8"/>
      <c r="J48" s="8"/>
      <c r="K48" s="9"/>
      <c r="L48" s="6"/>
      <c r="M48" s="10"/>
      <c r="N48" s="10"/>
      <c r="O48" s="6"/>
      <c r="P48" s="11"/>
      <c r="Q48" s="11"/>
      <c r="R48" s="11"/>
      <c r="S48" s="11"/>
      <c r="T48" s="2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15"/>
      <c r="BD48" s="6"/>
      <c r="BE48" s="6"/>
      <c r="BF48" s="6"/>
      <c r="BG48" s="6"/>
      <c r="BH48" s="6"/>
      <c r="BI48" s="7"/>
      <c r="BJ48" s="7"/>
      <c r="BK48" s="7"/>
      <c r="BL48" s="7"/>
      <c r="BM48" s="7"/>
      <c r="BN48" s="7"/>
      <c r="BO48" s="7"/>
      <c r="BP48" s="7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U48" s="14"/>
    </row>
    <row r="49" spans="5:92" ht="20.100000000000001" customHeight="1">
      <c r="E49" s="368" t="s">
        <v>38</v>
      </c>
      <c r="F49" s="369"/>
      <c r="G49" s="374" t="s">
        <v>39</v>
      </c>
      <c r="H49" s="375"/>
      <c r="I49" s="375"/>
      <c r="J49" s="375"/>
      <c r="K49" s="375"/>
      <c r="L49" s="375"/>
      <c r="M49" s="376"/>
      <c r="N49" s="377"/>
      <c r="O49" s="378"/>
      <c r="P49" s="378"/>
      <c r="Q49" s="378"/>
      <c r="R49" s="378"/>
      <c r="S49" s="378"/>
      <c r="T49" s="378"/>
      <c r="U49" s="378"/>
      <c r="V49" s="378"/>
      <c r="W49" s="378"/>
      <c r="X49" s="379"/>
      <c r="Y49" s="380"/>
      <c r="Z49" s="381"/>
      <c r="AA49" s="381"/>
      <c r="AB49" s="381"/>
      <c r="AC49" s="381"/>
      <c r="AD49" s="381"/>
      <c r="AE49" s="381"/>
      <c r="AF49" s="381"/>
      <c r="AG49" s="381"/>
      <c r="AH49" s="381"/>
      <c r="AI49" s="382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20"/>
      <c r="BD49" s="21"/>
      <c r="BE49" s="21"/>
      <c r="BF49" s="21"/>
      <c r="BG49" s="21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3"/>
    </row>
    <row r="50" spans="5:92" ht="11.1" customHeight="1">
      <c r="E50" s="370"/>
      <c r="F50" s="371"/>
      <c r="G50" s="383" t="s">
        <v>40</v>
      </c>
      <c r="H50" s="384"/>
      <c r="I50" s="384"/>
      <c r="J50" s="384"/>
      <c r="K50" s="384"/>
      <c r="L50" s="384"/>
      <c r="M50" s="385"/>
      <c r="N50" s="422"/>
      <c r="O50" s="423"/>
      <c r="P50" s="423"/>
      <c r="Q50" s="423"/>
      <c r="R50" s="423"/>
      <c r="S50" s="423"/>
      <c r="T50" s="423"/>
      <c r="U50" s="225"/>
      <c r="V50" s="225"/>
      <c r="W50" s="225"/>
      <c r="X50" s="226"/>
      <c r="Y50" s="428"/>
      <c r="Z50" s="423"/>
      <c r="AA50" s="423"/>
      <c r="AB50" s="423"/>
      <c r="AC50" s="423"/>
      <c r="AD50" s="423"/>
      <c r="AE50" s="423"/>
      <c r="AF50" s="225"/>
      <c r="AG50" s="225"/>
      <c r="AH50" s="225"/>
      <c r="AI50" s="227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24"/>
      <c r="BD50" s="25"/>
      <c r="BE50" s="25"/>
      <c r="BF50" s="25"/>
      <c r="BG50" s="322"/>
      <c r="BH50" s="322"/>
      <c r="BI50" s="322"/>
      <c r="BJ50" s="322"/>
      <c r="BK50" s="322"/>
      <c r="BL50" s="322"/>
      <c r="BM50" s="322"/>
      <c r="BN50" s="322"/>
      <c r="BO50" s="322"/>
      <c r="BP50" s="322"/>
      <c r="BQ50" s="322"/>
      <c r="BR50" s="322"/>
      <c r="BS50" s="322"/>
      <c r="BT50" s="322"/>
      <c r="BU50" s="322"/>
      <c r="BV50" s="322"/>
      <c r="BW50" s="322"/>
      <c r="BX50" s="322"/>
      <c r="BY50" s="322"/>
      <c r="BZ50" s="322"/>
      <c r="CA50" s="322"/>
      <c r="CB50" s="322"/>
      <c r="CC50" s="322"/>
      <c r="CD50" s="322"/>
      <c r="CE50" s="322"/>
      <c r="CF50" s="322"/>
      <c r="CG50" s="322"/>
      <c r="CH50" s="322"/>
      <c r="CI50" s="322"/>
      <c r="CJ50" s="26"/>
      <c r="CK50" s="26"/>
      <c r="CL50" s="27"/>
    </row>
    <row r="51" spans="5:92" ht="11.1" customHeight="1">
      <c r="E51" s="370"/>
      <c r="F51" s="371"/>
      <c r="G51" s="386"/>
      <c r="H51" s="387"/>
      <c r="I51" s="387"/>
      <c r="J51" s="387"/>
      <c r="K51" s="387"/>
      <c r="L51" s="387"/>
      <c r="M51" s="388"/>
      <c r="N51" s="424"/>
      <c r="O51" s="425"/>
      <c r="P51" s="425"/>
      <c r="Q51" s="425"/>
      <c r="R51" s="425"/>
      <c r="S51" s="425"/>
      <c r="T51" s="425"/>
      <c r="U51" s="323" t="s">
        <v>41</v>
      </c>
      <c r="V51" s="312"/>
      <c r="W51" s="312"/>
      <c r="X51" s="324"/>
      <c r="Y51" s="424"/>
      <c r="Z51" s="425"/>
      <c r="AA51" s="425"/>
      <c r="AB51" s="425"/>
      <c r="AC51" s="425"/>
      <c r="AD51" s="425"/>
      <c r="AE51" s="425"/>
      <c r="AF51" s="323" t="s">
        <v>42</v>
      </c>
      <c r="AG51" s="312"/>
      <c r="AH51" s="312"/>
      <c r="AI51" s="326"/>
      <c r="AJ51" s="6"/>
      <c r="AK51" s="6"/>
      <c r="AL51" s="28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4"/>
      <c r="BD51" s="25"/>
      <c r="BE51" s="25"/>
      <c r="BF51" s="25"/>
      <c r="BG51" s="322"/>
      <c r="BH51" s="322"/>
      <c r="BI51" s="322"/>
      <c r="BJ51" s="322"/>
      <c r="BK51" s="322"/>
      <c r="BL51" s="322"/>
      <c r="BM51" s="322"/>
      <c r="BN51" s="322"/>
      <c r="BO51" s="322"/>
      <c r="BP51" s="322"/>
      <c r="BQ51" s="322"/>
      <c r="BR51" s="322"/>
      <c r="BS51" s="322"/>
      <c r="BT51" s="322"/>
      <c r="BU51" s="322"/>
      <c r="BV51" s="322"/>
      <c r="BW51" s="322"/>
      <c r="BX51" s="322"/>
      <c r="BY51" s="322"/>
      <c r="BZ51" s="322"/>
      <c r="CA51" s="322"/>
      <c r="CB51" s="322"/>
      <c r="CC51" s="322"/>
      <c r="CD51" s="322"/>
      <c r="CE51" s="322"/>
      <c r="CF51" s="322"/>
      <c r="CG51" s="322"/>
      <c r="CH51" s="322"/>
      <c r="CI51" s="322"/>
      <c r="CJ51" s="26"/>
      <c r="CK51" s="26"/>
      <c r="CL51" s="27"/>
    </row>
    <row r="52" spans="5:92" ht="11.1" customHeight="1">
      <c r="E52" s="370"/>
      <c r="F52" s="371"/>
      <c r="G52" s="389"/>
      <c r="H52" s="390"/>
      <c r="I52" s="390"/>
      <c r="J52" s="390"/>
      <c r="K52" s="390"/>
      <c r="L52" s="390"/>
      <c r="M52" s="391"/>
      <c r="N52" s="426"/>
      <c r="O52" s="427"/>
      <c r="P52" s="427"/>
      <c r="Q52" s="427"/>
      <c r="R52" s="427"/>
      <c r="S52" s="427"/>
      <c r="T52" s="427"/>
      <c r="U52" s="321"/>
      <c r="V52" s="321"/>
      <c r="W52" s="321"/>
      <c r="X52" s="325"/>
      <c r="Y52" s="426"/>
      <c r="Z52" s="427"/>
      <c r="AA52" s="427"/>
      <c r="AB52" s="427"/>
      <c r="AC52" s="427"/>
      <c r="AD52" s="427"/>
      <c r="AE52" s="427"/>
      <c r="AF52" s="321"/>
      <c r="AG52" s="321"/>
      <c r="AH52" s="321"/>
      <c r="AI52" s="327"/>
      <c r="AJ52" s="6"/>
      <c r="AK52" s="6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30"/>
      <c r="BD52" s="31"/>
      <c r="BE52" s="31"/>
      <c r="BF52" s="31"/>
      <c r="BG52" s="328" t="s">
        <v>9</v>
      </c>
      <c r="BH52" s="328"/>
      <c r="BI52" s="328"/>
      <c r="BJ52" s="328"/>
      <c r="BK52" s="328"/>
      <c r="BL52" s="328"/>
      <c r="BM52" s="328"/>
      <c r="BN52" s="328"/>
      <c r="BO52" s="328"/>
      <c r="BP52" s="328"/>
      <c r="BQ52" s="328"/>
      <c r="BR52" s="328"/>
      <c r="BS52" s="328"/>
      <c r="BT52" s="328"/>
      <c r="BU52" s="328"/>
      <c r="BV52" s="328"/>
      <c r="BW52" s="328"/>
      <c r="BX52" s="328"/>
      <c r="BY52" s="328"/>
      <c r="BZ52" s="328"/>
      <c r="CA52" s="328"/>
      <c r="CB52" s="328"/>
      <c r="CC52" s="328"/>
      <c r="CD52" s="328"/>
      <c r="CE52" s="328"/>
      <c r="CF52" s="328"/>
      <c r="CG52" s="328"/>
      <c r="CH52" s="328"/>
      <c r="CI52" s="328"/>
      <c r="CJ52" s="32"/>
      <c r="CK52" s="32"/>
      <c r="CL52" s="27"/>
    </row>
    <row r="53" spans="5:92" ht="11.1" customHeight="1" thickBot="1">
      <c r="E53" s="370"/>
      <c r="F53" s="371"/>
      <c r="G53" s="301" t="s">
        <v>43</v>
      </c>
      <c r="H53" s="302"/>
      <c r="I53" s="302"/>
      <c r="J53" s="302"/>
      <c r="K53" s="302"/>
      <c r="L53" s="302"/>
      <c r="M53" s="303"/>
      <c r="N53" s="307"/>
      <c r="O53" s="308"/>
      <c r="P53" s="311" t="s">
        <v>44</v>
      </c>
      <c r="Q53" s="311"/>
      <c r="R53" s="311"/>
      <c r="S53" s="228"/>
      <c r="T53" s="229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30"/>
      <c r="AJ53" s="6"/>
      <c r="AK53" s="6"/>
      <c r="AL53" s="28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33"/>
      <c r="BD53" s="34"/>
      <c r="BE53" s="34"/>
      <c r="BF53" s="34"/>
      <c r="BG53" s="329"/>
      <c r="BH53" s="329"/>
      <c r="BI53" s="329"/>
      <c r="BJ53" s="329"/>
      <c r="BK53" s="329"/>
      <c r="BL53" s="329"/>
      <c r="BM53" s="329"/>
      <c r="BN53" s="329"/>
      <c r="BO53" s="329"/>
      <c r="BP53" s="329"/>
      <c r="BQ53" s="329"/>
      <c r="BR53" s="329"/>
      <c r="BS53" s="329"/>
      <c r="BT53" s="329"/>
      <c r="BU53" s="329"/>
      <c r="BV53" s="329"/>
      <c r="BW53" s="329"/>
      <c r="BX53" s="329"/>
      <c r="BY53" s="329"/>
      <c r="BZ53" s="329"/>
      <c r="CA53" s="329"/>
      <c r="CB53" s="329"/>
      <c r="CC53" s="329"/>
      <c r="CD53" s="329"/>
      <c r="CE53" s="329"/>
      <c r="CF53" s="329"/>
      <c r="CG53" s="329"/>
      <c r="CH53" s="329"/>
      <c r="CI53" s="329"/>
      <c r="CJ53" s="35"/>
      <c r="CK53" s="35"/>
      <c r="CL53" s="36"/>
    </row>
    <row r="54" spans="5:92" ht="11.1" customHeight="1">
      <c r="E54" s="370"/>
      <c r="F54" s="371"/>
      <c r="G54" s="304"/>
      <c r="H54" s="305"/>
      <c r="I54" s="305"/>
      <c r="J54" s="305"/>
      <c r="K54" s="305"/>
      <c r="L54" s="305"/>
      <c r="M54" s="306"/>
      <c r="N54" s="309"/>
      <c r="O54" s="310"/>
      <c r="P54" s="312"/>
      <c r="Q54" s="312"/>
      <c r="R54" s="312"/>
      <c r="S54" s="228"/>
      <c r="T54" s="313" t="s">
        <v>45</v>
      </c>
      <c r="U54" s="314"/>
      <c r="V54" s="315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317"/>
      <c r="AJ54" s="6"/>
      <c r="AK54" s="6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6"/>
    </row>
    <row r="55" spans="5:92" ht="11.1" customHeight="1">
      <c r="E55" s="370"/>
      <c r="F55" s="371"/>
      <c r="G55" s="318" t="s">
        <v>46</v>
      </c>
      <c r="H55" s="305"/>
      <c r="I55" s="305"/>
      <c r="J55" s="305"/>
      <c r="K55" s="305"/>
      <c r="L55" s="305"/>
      <c r="M55" s="306"/>
      <c r="N55" s="309"/>
      <c r="O55" s="310"/>
      <c r="P55" s="312" t="s">
        <v>47</v>
      </c>
      <c r="Q55" s="312"/>
      <c r="R55" s="312"/>
      <c r="S55" s="228"/>
      <c r="T55" s="314"/>
      <c r="U55" s="314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317"/>
      <c r="AJ55" s="6"/>
      <c r="AK55" s="6"/>
      <c r="AL55" s="28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70" t="s">
        <v>48</v>
      </c>
      <c r="BD55" s="271"/>
      <c r="BE55" s="271"/>
      <c r="BF55" s="271"/>
      <c r="BG55" s="271"/>
      <c r="BH55" s="271"/>
      <c r="BI55" s="271"/>
      <c r="BJ55" s="271"/>
      <c r="BK55" s="271"/>
      <c r="BL55" s="271"/>
      <c r="BM55" s="271"/>
      <c r="BN55" s="271"/>
      <c r="BO55" s="271"/>
      <c r="BP55" s="271"/>
      <c r="BQ55" s="271"/>
      <c r="BR55" s="271"/>
      <c r="BS55" s="271"/>
      <c r="BT55" s="271"/>
      <c r="BU55" s="271"/>
      <c r="BV55" s="272"/>
      <c r="BW55" s="272"/>
      <c r="BX55" s="273"/>
      <c r="BY55" s="270" t="s">
        <v>17</v>
      </c>
      <c r="BZ55" s="271"/>
      <c r="CA55" s="271"/>
      <c r="CB55" s="271"/>
      <c r="CC55" s="271"/>
      <c r="CD55" s="271"/>
      <c r="CE55" s="278"/>
      <c r="CF55" s="270" t="s">
        <v>49</v>
      </c>
      <c r="CG55" s="271"/>
      <c r="CH55" s="271"/>
      <c r="CI55" s="271"/>
      <c r="CJ55" s="271"/>
      <c r="CK55" s="271"/>
      <c r="CL55" s="278"/>
      <c r="CM55" s="37"/>
      <c r="CN55" s="37"/>
    </row>
    <row r="56" spans="5:92" ht="11.25" customHeight="1">
      <c r="E56" s="370"/>
      <c r="F56" s="371"/>
      <c r="G56" s="304"/>
      <c r="H56" s="305"/>
      <c r="I56" s="305"/>
      <c r="J56" s="305"/>
      <c r="K56" s="305"/>
      <c r="L56" s="305"/>
      <c r="M56" s="306"/>
      <c r="N56" s="319"/>
      <c r="O56" s="320"/>
      <c r="P56" s="321"/>
      <c r="Q56" s="321"/>
      <c r="R56" s="321"/>
      <c r="S56" s="228"/>
      <c r="T56" s="229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31"/>
      <c r="AJ56" s="6"/>
      <c r="AK56" s="6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74"/>
      <c r="BD56" s="275"/>
      <c r="BE56" s="275"/>
      <c r="BF56" s="275"/>
      <c r="BG56" s="275"/>
      <c r="BH56" s="275"/>
      <c r="BI56" s="275"/>
      <c r="BJ56" s="275"/>
      <c r="BK56" s="275"/>
      <c r="BL56" s="275"/>
      <c r="BM56" s="275"/>
      <c r="BN56" s="275"/>
      <c r="BO56" s="275"/>
      <c r="BP56" s="275"/>
      <c r="BQ56" s="275"/>
      <c r="BR56" s="275"/>
      <c r="BS56" s="275"/>
      <c r="BT56" s="275"/>
      <c r="BU56" s="275"/>
      <c r="BV56" s="276"/>
      <c r="BW56" s="276"/>
      <c r="BX56" s="277"/>
      <c r="BY56" s="274"/>
      <c r="BZ56" s="275"/>
      <c r="CA56" s="275"/>
      <c r="CB56" s="275"/>
      <c r="CC56" s="275"/>
      <c r="CD56" s="275"/>
      <c r="CE56" s="279"/>
      <c r="CF56" s="274"/>
      <c r="CG56" s="275"/>
      <c r="CH56" s="275"/>
      <c r="CI56" s="275"/>
      <c r="CJ56" s="275"/>
      <c r="CK56" s="275"/>
      <c r="CL56" s="279"/>
      <c r="CM56" s="37"/>
      <c r="CN56" s="37"/>
    </row>
    <row r="57" spans="5:92" ht="20.100000000000001" customHeight="1">
      <c r="E57" s="370"/>
      <c r="F57" s="371"/>
      <c r="G57" s="280" t="s">
        <v>50</v>
      </c>
      <c r="H57" s="281"/>
      <c r="I57" s="281"/>
      <c r="J57" s="281"/>
      <c r="K57" s="281"/>
      <c r="L57" s="281"/>
      <c r="M57" s="282"/>
      <c r="N57" s="283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5"/>
      <c r="AJ57" s="6"/>
      <c r="AK57" s="6"/>
      <c r="AL57" s="28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38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39"/>
      <c r="BZ57" s="40"/>
      <c r="CA57" s="40"/>
      <c r="CB57" s="40"/>
      <c r="CC57" s="40"/>
      <c r="CD57" s="40"/>
      <c r="CE57" s="41"/>
      <c r="CF57" s="42"/>
      <c r="CG57" s="14"/>
      <c r="CH57" s="14"/>
      <c r="CI57" s="14"/>
      <c r="CJ57" s="14"/>
      <c r="CK57" s="14"/>
      <c r="CL57" s="43"/>
      <c r="CM57" s="14"/>
      <c r="CN57" s="14"/>
    </row>
    <row r="58" spans="5:92" ht="9.9499999999999993" customHeight="1">
      <c r="E58" s="370"/>
      <c r="F58" s="371"/>
      <c r="G58" s="286" t="s">
        <v>51</v>
      </c>
      <c r="H58" s="287"/>
      <c r="I58" s="287"/>
      <c r="J58" s="287"/>
      <c r="K58" s="287"/>
      <c r="L58" s="287"/>
      <c r="M58" s="288"/>
      <c r="N58" s="292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4"/>
      <c r="AJ58" s="6"/>
      <c r="AK58" s="6"/>
      <c r="AL58" s="44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38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42"/>
      <c r="BZ58" s="14"/>
      <c r="CA58" s="14"/>
      <c r="CB58" s="14"/>
      <c r="CC58" s="14"/>
      <c r="CD58" s="14"/>
      <c r="CE58" s="43"/>
      <c r="CF58" s="42"/>
      <c r="CG58" s="14"/>
      <c r="CH58" s="14"/>
      <c r="CI58" s="14"/>
      <c r="CJ58" s="14"/>
      <c r="CK58" s="14"/>
      <c r="CL58" s="43"/>
      <c r="CM58" s="14"/>
      <c r="CN58" s="14"/>
    </row>
    <row r="59" spans="5:92" ht="9.9499999999999993" customHeight="1">
      <c r="E59" s="370"/>
      <c r="F59" s="371"/>
      <c r="G59" s="286"/>
      <c r="H59" s="287"/>
      <c r="I59" s="287"/>
      <c r="J59" s="287"/>
      <c r="K59" s="287"/>
      <c r="L59" s="287"/>
      <c r="M59" s="288"/>
      <c r="N59" s="295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7"/>
      <c r="AJ59" s="6"/>
      <c r="AK59" s="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38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42"/>
      <c r="BZ59" s="14"/>
      <c r="CA59" s="14"/>
      <c r="CB59" s="14"/>
      <c r="CC59" s="14"/>
      <c r="CD59" s="14"/>
      <c r="CE59" s="43"/>
      <c r="CF59" s="42"/>
      <c r="CG59" s="14"/>
      <c r="CH59" s="14"/>
      <c r="CI59" s="14"/>
      <c r="CJ59" s="14"/>
      <c r="CK59" s="14"/>
      <c r="CL59" s="43"/>
      <c r="CM59" s="14"/>
      <c r="CN59" s="14"/>
    </row>
    <row r="60" spans="5:92" ht="9.9499999999999993" customHeight="1" thickBot="1">
      <c r="E60" s="372"/>
      <c r="F60" s="373"/>
      <c r="G60" s="289"/>
      <c r="H60" s="290"/>
      <c r="I60" s="290"/>
      <c r="J60" s="290"/>
      <c r="K60" s="290"/>
      <c r="L60" s="290"/>
      <c r="M60" s="291"/>
      <c r="N60" s="298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300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38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42"/>
      <c r="BZ60" s="14"/>
      <c r="CA60" s="14"/>
      <c r="CB60" s="14"/>
      <c r="CC60" s="14"/>
      <c r="CD60" s="14"/>
      <c r="CE60" s="43"/>
      <c r="CF60" s="42"/>
      <c r="CG60" s="14"/>
      <c r="CH60" s="14"/>
      <c r="CI60" s="14"/>
      <c r="CJ60" s="14"/>
      <c r="CK60" s="14"/>
      <c r="CL60" s="43"/>
      <c r="CM60" s="14"/>
      <c r="CN60" s="14"/>
    </row>
    <row r="61" spans="5:92" ht="9.75" customHeight="1">
      <c r="E61" s="47"/>
      <c r="F61" s="47"/>
      <c r="G61" s="48"/>
      <c r="H61" s="48"/>
      <c r="I61" s="48"/>
      <c r="J61" s="48"/>
      <c r="K61" s="48"/>
      <c r="L61" s="48"/>
      <c r="M61" s="48"/>
      <c r="N61" s="10"/>
      <c r="O61" s="13"/>
      <c r="P61" s="11"/>
      <c r="Q61" s="11"/>
      <c r="R61" s="11"/>
      <c r="S61" s="11"/>
      <c r="T61" s="2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BC61" s="49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1"/>
      <c r="BZ61" s="50"/>
      <c r="CA61" s="50"/>
      <c r="CB61" s="50"/>
      <c r="CC61" s="50"/>
      <c r="CD61" s="50"/>
      <c r="CE61" s="52"/>
      <c r="CF61" s="50"/>
      <c r="CG61" s="50"/>
      <c r="CH61" s="50"/>
      <c r="CI61" s="50"/>
      <c r="CJ61" s="50"/>
      <c r="CK61" s="50"/>
      <c r="CL61" s="52"/>
      <c r="CM61" s="14"/>
      <c r="CN61" s="14"/>
    </row>
    <row r="62" spans="5:92" ht="12" customHeight="1">
      <c r="E62" s="53"/>
      <c r="F62" s="54"/>
      <c r="G62" s="55"/>
      <c r="H62" s="55"/>
      <c r="I62" s="55"/>
      <c r="J62" s="55"/>
      <c r="K62" s="55"/>
      <c r="L62" s="55"/>
      <c r="M62" s="55"/>
      <c r="N62" s="56"/>
      <c r="O62" s="57"/>
      <c r="P62" s="58"/>
      <c r="Q62" s="58"/>
      <c r="R62" s="58"/>
      <c r="S62" s="11"/>
      <c r="T62" s="2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BC62" s="6"/>
      <c r="BD62" s="6"/>
      <c r="BE62" s="13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</row>
  </sheetData>
  <sheetProtection formatCells="0" selectLockedCells="1" selectUnlockedCells="1"/>
  <mergeCells count="131">
    <mergeCell ref="E9:V10"/>
    <mergeCell ref="BE9:BI12"/>
    <mergeCell ref="BJ9:BK10"/>
    <mergeCell ref="BJ13:CF15"/>
    <mergeCell ref="BL9:CL10"/>
    <mergeCell ref="CG13:CL15"/>
    <mergeCell ref="E15:M19"/>
    <mergeCell ref="N15:AY17"/>
    <mergeCell ref="BE16:BI17"/>
    <mergeCell ref="N18:AY19"/>
    <mergeCell ref="BE18:BI19"/>
    <mergeCell ref="BJ18:CL19"/>
    <mergeCell ref="AP12:AQ14"/>
    <mergeCell ref="AR12:AS14"/>
    <mergeCell ref="AT12:AU14"/>
    <mergeCell ref="AV12:AW14"/>
    <mergeCell ref="AX12:AY14"/>
    <mergeCell ref="BE13:BI15"/>
    <mergeCell ref="X12:Y14"/>
    <mergeCell ref="Z12:AA14"/>
    <mergeCell ref="AB12:AC14"/>
    <mergeCell ref="AD12:AE14"/>
    <mergeCell ref="AF12:AG14"/>
    <mergeCell ref="AH12:AO14"/>
    <mergeCell ref="A1:CP3"/>
    <mergeCell ref="AN5:AQ6"/>
    <mergeCell ref="AR5:AS6"/>
    <mergeCell ref="AT5:AU6"/>
    <mergeCell ref="AV5:AW6"/>
    <mergeCell ref="AX5:AY6"/>
    <mergeCell ref="AZ5:BA6"/>
    <mergeCell ref="BB5:BC6"/>
    <mergeCell ref="E6:X7"/>
    <mergeCell ref="BJ6:BQ7"/>
    <mergeCell ref="BR6:BT7"/>
    <mergeCell ref="BU6:BW7"/>
    <mergeCell ref="BX6:BZ7"/>
    <mergeCell ref="CA6:CC7"/>
    <mergeCell ref="E12:M14"/>
    <mergeCell ref="N12:O14"/>
    <mergeCell ref="P12:Q14"/>
    <mergeCell ref="R12:S14"/>
    <mergeCell ref="T12:U14"/>
    <mergeCell ref="V12:W14"/>
    <mergeCell ref="BJ11:CL12"/>
    <mergeCell ref="BC9:BD22"/>
    <mergeCell ref="BJ16:CL17"/>
    <mergeCell ref="BM24:BX26"/>
    <mergeCell ref="BY24:CL26"/>
    <mergeCell ref="CA20:CB22"/>
    <mergeCell ref="CC20:CD22"/>
    <mergeCell ref="CE20:CF22"/>
    <mergeCell ref="CG20:CH22"/>
    <mergeCell ref="CI20:CJ22"/>
    <mergeCell ref="CK20:CL22"/>
    <mergeCell ref="BW20:BX22"/>
    <mergeCell ref="BY20:BZ22"/>
    <mergeCell ref="BE20:BI22"/>
    <mergeCell ref="BJ20:BL22"/>
    <mergeCell ref="BM20:BN22"/>
    <mergeCell ref="BO20:BP22"/>
    <mergeCell ref="BQ20:BR22"/>
    <mergeCell ref="BS20:BT22"/>
    <mergeCell ref="BU20:BV22"/>
    <mergeCell ref="E27:S30"/>
    <mergeCell ref="T27:AE30"/>
    <mergeCell ref="AF27:AN30"/>
    <mergeCell ref="AO27:AY30"/>
    <mergeCell ref="BC27:BI30"/>
    <mergeCell ref="BJ27:BL30"/>
    <mergeCell ref="BM27:BX30"/>
    <mergeCell ref="E24:S26"/>
    <mergeCell ref="T24:AE26"/>
    <mergeCell ref="AF24:AN26"/>
    <mergeCell ref="AO24:AY26"/>
    <mergeCell ref="BC24:BI26"/>
    <mergeCell ref="BJ24:BL26"/>
    <mergeCell ref="BJ31:BL34"/>
    <mergeCell ref="BM31:BX34"/>
    <mergeCell ref="E35:Q38"/>
    <mergeCell ref="R35:S38"/>
    <mergeCell ref="T35:AE38"/>
    <mergeCell ref="AF35:AN38"/>
    <mergeCell ref="AO35:AY38"/>
    <mergeCell ref="BC35:BI38"/>
    <mergeCell ref="BJ35:BL38"/>
    <mergeCell ref="BM35:BX38"/>
    <mergeCell ref="E31:Q34"/>
    <mergeCell ref="R31:S34"/>
    <mergeCell ref="T31:AE34"/>
    <mergeCell ref="AF31:AN34"/>
    <mergeCell ref="AO31:AY34"/>
    <mergeCell ref="BC31:BI34"/>
    <mergeCell ref="E49:F60"/>
    <mergeCell ref="G49:M49"/>
    <mergeCell ref="N49:X49"/>
    <mergeCell ref="Y49:AI49"/>
    <mergeCell ref="G50:M52"/>
    <mergeCell ref="E39:S42"/>
    <mergeCell ref="T39:AE42"/>
    <mergeCell ref="AF39:AN42"/>
    <mergeCell ref="AO39:AY42"/>
    <mergeCell ref="N50:T52"/>
    <mergeCell ref="Y50:AE52"/>
    <mergeCell ref="BG50:CI51"/>
    <mergeCell ref="U51:X52"/>
    <mergeCell ref="AF51:AI52"/>
    <mergeCell ref="BG52:CI53"/>
    <mergeCell ref="BM39:BX42"/>
    <mergeCell ref="BC43:BX44"/>
    <mergeCell ref="BY43:CL44"/>
    <mergeCell ref="BC45:BX47"/>
    <mergeCell ref="BY45:CL47"/>
    <mergeCell ref="BC39:BI42"/>
    <mergeCell ref="BJ39:BL42"/>
    <mergeCell ref="BY27:CL42"/>
    <mergeCell ref="BC55:BX56"/>
    <mergeCell ref="BY55:CE56"/>
    <mergeCell ref="CF55:CL56"/>
    <mergeCell ref="G57:M57"/>
    <mergeCell ref="N57:AI57"/>
    <mergeCell ref="G58:M60"/>
    <mergeCell ref="N58:AI60"/>
    <mergeCell ref="G53:M54"/>
    <mergeCell ref="N53:O54"/>
    <mergeCell ref="P53:R54"/>
    <mergeCell ref="T54:U55"/>
    <mergeCell ref="V54:AI55"/>
    <mergeCell ref="G55:M56"/>
    <mergeCell ref="N55:O56"/>
    <mergeCell ref="P55:R56"/>
  </mergeCells>
  <phoneticPr fontId="4"/>
  <pageMargins left="0.31496062992125984" right="0.31496062992125984" top="0.39370078740157483" bottom="0.11811023622047245" header="0.31496062992125984" footer="0.19685039370078741"/>
  <pageSetup paperSize="9" scale="89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28575</xdr:colOff>
                    <xdr:row>52</xdr:row>
                    <xdr:rowOff>38100</xdr:rowOff>
                  </from>
                  <to>
                    <xdr:col>14</xdr:col>
                    <xdr:colOff>104775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28575</xdr:colOff>
                    <xdr:row>54</xdr:row>
                    <xdr:rowOff>38100</xdr:rowOff>
                  </from>
                  <to>
                    <xdr:col>14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28575</xdr:colOff>
                    <xdr:row>52</xdr:row>
                    <xdr:rowOff>38100</xdr:rowOff>
                  </from>
                  <to>
                    <xdr:col>14</xdr:col>
                    <xdr:colOff>104775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28575</xdr:colOff>
                    <xdr:row>54</xdr:row>
                    <xdr:rowOff>38100</xdr:rowOff>
                  </from>
                  <to>
                    <xdr:col>14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showGridLines="0" zoomScaleNormal="100" zoomScaleSheetLayoutView="85" workbookViewId="0">
      <selection activeCell="S1" sqref="S1:U1"/>
    </sheetView>
  </sheetViews>
  <sheetFormatPr defaultColWidth="9" defaultRowHeight="21.95" customHeight="1"/>
  <cols>
    <col min="1" max="1" width="3.25" style="2" customWidth="1"/>
    <col min="2" max="3" width="8.125" style="2" customWidth="1"/>
    <col min="4" max="5" width="6.625" style="2" customWidth="1"/>
    <col min="6" max="6" width="6.375" style="2" customWidth="1"/>
    <col min="7" max="7" width="3.125" style="2" customWidth="1"/>
    <col min="8" max="8" width="7.625" style="2" customWidth="1"/>
    <col min="9" max="9" width="10.25" style="2" customWidth="1"/>
    <col min="10" max="10" width="6.625" style="2" customWidth="1"/>
    <col min="11" max="11" width="3.375" style="2" customWidth="1"/>
    <col min="12" max="12" width="8.625" style="2" customWidth="1"/>
    <col min="13" max="13" width="6.625" style="2" customWidth="1"/>
    <col min="14" max="14" width="3.375" style="2" customWidth="1"/>
    <col min="15" max="15" width="8.625" style="2" customWidth="1"/>
    <col min="16" max="16" width="6.625" style="2" customWidth="1"/>
    <col min="17" max="17" width="3.375" style="2" customWidth="1"/>
    <col min="18" max="18" width="8.625" style="2" customWidth="1"/>
    <col min="19" max="19" width="8.875" style="2" customWidth="1"/>
    <col min="20" max="20" width="4.375" style="2" customWidth="1"/>
    <col min="21" max="21" width="15.375" style="2" customWidth="1"/>
    <col min="22" max="16384" width="9" style="2"/>
  </cols>
  <sheetData>
    <row r="1" spans="1:21" ht="24.95" customHeight="1" thickBot="1">
      <c r="A1" s="727" t="s">
        <v>52</v>
      </c>
      <c r="B1" s="727"/>
      <c r="C1" s="727"/>
      <c r="D1" s="727"/>
      <c r="E1" s="727"/>
      <c r="F1" s="727"/>
      <c r="G1" s="727"/>
      <c r="H1" s="727"/>
      <c r="I1" s="727"/>
      <c r="J1" s="579"/>
      <c r="K1" s="579"/>
      <c r="L1" s="579"/>
      <c r="M1" s="579"/>
      <c r="N1" s="579"/>
      <c r="S1" s="686"/>
      <c r="T1" s="686"/>
      <c r="U1" s="686"/>
    </row>
    <row r="2" spans="1:21" ht="21.95" customHeight="1">
      <c r="A2" s="728" t="s">
        <v>53</v>
      </c>
      <c r="B2" s="729"/>
      <c r="C2" s="729"/>
      <c r="D2" s="730">
        <f>'請求書（表紙）'!$N$15:$N$15</f>
        <v>0</v>
      </c>
      <c r="E2" s="730"/>
      <c r="F2" s="730"/>
      <c r="G2" s="730"/>
      <c r="H2" s="730"/>
      <c r="I2" s="731"/>
      <c r="J2" s="732" t="s">
        <v>54</v>
      </c>
      <c r="K2" s="733"/>
      <c r="L2" s="733"/>
      <c r="M2" s="733"/>
      <c r="N2" s="734"/>
      <c r="P2" s="735"/>
      <c r="Q2" s="735"/>
      <c r="R2" s="735"/>
      <c r="S2" s="735"/>
      <c r="T2" s="735"/>
      <c r="U2" s="735"/>
    </row>
    <row r="3" spans="1:21" ht="21.95" customHeight="1" thickBot="1">
      <c r="A3" s="696" t="s">
        <v>55</v>
      </c>
      <c r="B3" s="697"/>
      <c r="C3" s="698"/>
      <c r="D3" s="699">
        <f>'請求書（表紙）'!$BJ$13:$BJ$13</f>
        <v>0</v>
      </c>
      <c r="E3" s="699"/>
      <c r="F3" s="699"/>
      <c r="G3" s="699"/>
      <c r="H3" s="699"/>
      <c r="I3" s="700"/>
      <c r="J3" s="60" t="s">
        <v>56</v>
      </c>
      <c r="K3" s="61"/>
      <c r="L3" s="62" t="s">
        <v>57</v>
      </c>
      <c r="M3" s="701"/>
      <c r="N3" s="702"/>
      <c r="S3" s="703">
        <f>'請求書（表紙）'!$BJ$13:$BJ$13</f>
        <v>0</v>
      </c>
      <c r="T3" s="703"/>
      <c r="U3" s="703"/>
    </row>
    <row r="4" spans="1:21" s="63" customFormat="1" ht="15" customHeight="1">
      <c r="A4" s="704" t="s">
        <v>58</v>
      </c>
      <c r="B4" s="272"/>
      <c r="C4" s="705"/>
      <c r="D4" s="708" t="s">
        <v>59</v>
      </c>
      <c r="E4" s="709"/>
      <c r="F4" s="712" t="s">
        <v>60</v>
      </c>
      <c r="G4" s="712" t="s">
        <v>61</v>
      </c>
      <c r="H4" s="712" t="s">
        <v>62</v>
      </c>
      <c r="I4" s="714" t="s">
        <v>63</v>
      </c>
      <c r="J4" s="716" t="s">
        <v>64</v>
      </c>
      <c r="K4" s="717"/>
      <c r="L4" s="718"/>
      <c r="M4" s="719" t="s">
        <v>64</v>
      </c>
      <c r="N4" s="720"/>
      <c r="O4" s="721"/>
      <c r="P4" s="722" t="s">
        <v>64</v>
      </c>
      <c r="Q4" s="723"/>
      <c r="R4" s="724"/>
      <c r="S4" s="725" t="s">
        <v>65</v>
      </c>
      <c r="T4" s="726"/>
      <c r="U4" s="726"/>
    </row>
    <row r="5" spans="1:21" s="70" customFormat="1" ht="15" customHeight="1">
      <c r="A5" s="706"/>
      <c r="B5" s="276"/>
      <c r="C5" s="707"/>
      <c r="D5" s="710"/>
      <c r="E5" s="711"/>
      <c r="F5" s="713"/>
      <c r="G5" s="713"/>
      <c r="H5" s="713"/>
      <c r="I5" s="715"/>
      <c r="J5" s="64" t="s">
        <v>60</v>
      </c>
      <c r="K5" s="65" t="s">
        <v>61</v>
      </c>
      <c r="L5" s="66" t="s">
        <v>63</v>
      </c>
      <c r="M5" s="64" t="s">
        <v>60</v>
      </c>
      <c r="N5" s="65" t="s">
        <v>61</v>
      </c>
      <c r="O5" s="66" t="s">
        <v>63</v>
      </c>
      <c r="P5" s="67" t="s">
        <v>60</v>
      </c>
      <c r="Q5" s="65" t="s">
        <v>61</v>
      </c>
      <c r="R5" s="68" t="s">
        <v>63</v>
      </c>
      <c r="S5" s="69" t="s">
        <v>60</v>
      </c>
      <c r="T5" s="65" t="s">
        <v>61</v>
      </c>
      <c r="U5" s="66" t="s">
        <v>63</v>
      </c>
    </row>
    <row r="6" spans="1:21" ht="21.95" customHeight="1">
      <c r="A6" s="232"/>
      <c r="B6" s="692"/>
      <c r="C6" s="693"/>
      <c r="D6" s="694"/>
      <c r="E6" s="695"/>
      <c r="F6" s="233"/>
      <c r="G6" s="234"/>
      <c r="H6" s="235"/>
      <c r="I6" s="236"/>
      <c r="J6" s="237"/>
      <c r="K6" s="234"/>
      <c r="L6" s="238"/>
      <c r="M6" s="239"/>
      <c r="N6" s="234"/>
      <c r="O6" s="236"/>
      <c r="P6" s="240"/>
      <c r="Q6" s="234"/>
      <c r="R6" s="241"/>
      <c r="S6" s="242"/>
      <c r="T6" s="234"/>
      <c r="U6" s="236"/>
    </row>
    <row r="7" spans="1:21" ht="21.95" customHeight="1">
      <c r="A7" s="243"/>
      <c r="B7" s="682"/>
      <c r="C7" s="683"/>
      <c r="D7" s="684"/>
      <c r="E7" s="685"/>
      <c r="F7" s="244"/>
      <c r="G7" s="245"/>
      <c r="H7" s="246"/>
      <c r="I7" s="247"/>
      <c r="J7" s="248"/>
      <c r="K7" s="245"/>
      <c r="L7" s="249"/>
      <c r="M7" s="250"/>
      <c r="N7" s="245"/>
      <c r="O7" s="247"/>
      <c r="P7" s="251"/>
      <c r="Q7" s="245"/>
      <c r="R7" s="252"/>
      <c r="S7" s="253"/>
      <c r="T7" s="245"/>
      <c r="U7" s="247"/>
    </row>
    <row r="8" spans="1:21" ht="21.95" customHeight="1">
      <c r="A8" s="243"/>
      <c r="B8" s="682"/>
      <c r="C8" s="683"/>
      <c r="D8" s="684"/>
      <c r="E8" s="685"/>
      <c r="F8" s="244"/>
      <c r="G8" s="245"/>
      <c r="H8" s="246"/>
      <c r="I8" s="247"/>
      <c r="J8" s="248"/>
      <c r="K8" s="245"/>
      <c r="L8" s="249"/>
      <c r="M8" s="250"/>
      <c r="N8" s="245"/>
      <c r="O8" s="247"/>
      <c r="P8" s="251"/>
      <c r="Q8" s="245"/>
      <c r="R8" s="252"/>
      <c r="S8" s="253"/>
      <c r="T8" s="245"/>
      <c r="U8" s="247"/>
    </row>
    <row r="9" spans="1:21" ht="21.95" customHeight="1">
      <c r="A9" s="243"/>
      <c r="B9" s="682"/>
      <c r="C9" s="683"/>
      <c r="D9" s="684"/>
      <c r="E9" s="685"/>
      <c r="F9" s="244"/>
      <c r="G9" s="245"/>
      <c r="H9" s="246"/>
      <c r="I9" s="247"/>
      <c r="J9" s="248"/>
      <c r="K9" s="245"/>
      <c r="L9" s="249"/>
      <c r="M9" s="250"/>
      <c r="N9" s="245"/>
      <c r="O9" s="247"/>
      <c r="P9" s="251"/>
      <c r="Q9" s="245"/>
      <c r="R9" s="252"/>
      <c r="S9" s="253"/>
      <c r="T9" s="245"/>
      <c r="U9" s="247"/>
    </row>
    <row r="10" spans="1:21" ht="21.95" customHeight="1">
      <c r="A10" s="243"/>
      <c r="B10" s="682"/>
      <c r="C10" s="683"/>
      <c r="D10" s="684"/>
      <c r="E10" s="685"/>
      <c r="F10" s="244"/>
      <c r="G10" s="245"/>
      <c r="H10" s="246"/>
      <c r="I10" s="247"/>
      <c r="J10" s="248"/>
      <c r="K10" s="245"/>
      <c r="L10" s="249"/>
      <c r="M10" s="250"/>
      <c r="N10" s="245"/>
      <c r="O10" s="247"/>
      <c r="P10" s="251"/>
      <c r="Q10" s="245"/>
      <c r="R10" s="252"/>
      <c r="S10" s="253"/>
      <c r="T10" s="245"/>
      <c r="U10" s="247"/>
    </row>
    <row r="11" spans="1:21" ht="21.95" customHeight="1">
      <c r="A11" s="243"/>
      <c r="B11" s="682"/>
      <c r="C11" s="683"/>
      <c r="D11" s="684"/>
      <c r="E11" s="685"/>
      <c r="F11" s="244"/>
      <c r="G11" s="245"/>
      <c r="H11" s="246"/>
      <c r="I11" s="247"/>
      <c r="J11" s="248"/>
      <c r="K11" s="245"/>
      <c r="L11" s="249"/>
      <c r="M11" s="250"/>
      <c r="N11" s="245"/>
      <c r="O11" s="247"/>
      <c r="P11" s="251"/>
      <c r="Q11" s="245"/>
      <c r="R11" s="252"/>
      <c r="S11" s="253"/>
      <c r="T11" s="245"/>
      <c r="U11" s="247"/>
    </row>
    <row r="12" spans="1:21" ht="21.95" customHeight="1">
      <c r="A12" s="243"/>
      <c r="B12" s="682"/>
      <c r="C12" s="683"/>
      <c r="D12" s="684"/>
      <c r="E12" s="685"/>
      <c r="F12" s="244"/>
      <c r="G12" s="245"/>
      <c r="H12" s="246"/>
      <c r="I12" s="247"/>
      <c r="J12" s="248"/>
      <c r="K12" s="245"/>
      <c r="L12" s="249"/>
      <c r="M12" s="250"/>
      <c r="N12" s="245"/>
      <c r="O12" s="247"/>
      <c r="P12" s="251"/>
      <c r="Q12" s="245"/>
      <c r="R12" s="252"/>
      <c r="S12" s="253"/>
      <c r="T12" s="245"/>
      <c r="U12" s="247"/>
    </row>
    <row r="13" spans="1:21" ht="21.95" customHeight="1">
      <c r="A13" s="243"/>
      <c r="B13" s="682"/>
      <c r="C13" s="683"/>
      <c r="D13" s="684"/>
      <c r="E13" s="685"/>
      <c r="F13" s="244"/>
      <c r="G13" s="245"/>
      <c r="H13" s="246"/>
      <c r="I13" s="247"/>
      <c r="J13" s="248"/>
      <c r="K13" s="245"/>
      <c r="L13" s="249"/>
      <c r="M13" s="250"/>
      <c r="N13" s="245"/>
      <c r="O13" s="247"/>
      <c r="P13" s="251"/>
      <c r="Q13" s="245"/>
      <c r="R13" s="252"/>
      <c r="S13" s="253"/>
      <c r="T13" s="245"/>
      <c r="U13" s="247"/>
    </row>
    <row r="14" spans="1:21" ht="21.95" customHeight="1">
      <c r="A14" s="243"/>
      <c r="B14" s="682"/>
      <c r="C14" s="683"/>
      <c r="D14" s="684"/>
      <c r="E14" s="685"/>
      <c r="F14" s="244"/>
      <c r="G14" s="245"/>
      <c r="H14" s="246"/>
      <c r="I14" s="247"/>
      <c r="J14" s="248"/>
      <c r="K14" s="245"/>
      <c r="L14" s="249"/>
      <c r="M14" s="250"/>
      <c r="N14" s="245"/>
      <c r="O14" s="247"/>
      <c r="P14" s="251"/>
      <c r="Q14" s="245"/>
      <c r="R14" s="252"/>
      <c r="S14" s="253"/>
      <c r="T14" s="245"/>
      <c r="U14" s="247"/>
    </row>
    <row r="15" spans="1:21" ht="21.95" customHeight="1">
      <c r="A15" s="243"/>
      <c r="B15" s="682"/>
      <c r="C15" s="683"/>
      <c r="D15" s="684"/>
      <c r="E15" s="685"/>
      <c r="F15" s="244"/>
      <c r="G15" s="245"/>
      <c r="H15" s="246"/>
      <c r="I15" s="247"/>
      <c r="J15" s="248"/>
      <c r="K15" s="245"/>
      <c r="L15" s="249"/>
      <c r="M15" s="250"/>
      <c r="N15" s="245"/>
      <c r="O15" s="247"/>
      <c r="P15" s="251"/>
      <c r="Q15" s="245"/>
      <c r="R15" s="252"/>
      <c r="S15" s="253"/>
      <c r="T15" s="245"/>
      <c r="U15" s="247"/>
    </row>
    <row r="16" spans="1:21" ht="21.95" customHeight="1">
      <c r="A16" s="243"/>
      <c r="B16" s="682"/>
      <c r="C16" s="683"/>
      <c r="D16" s="684"/>
      <c r="E16" s="685"/>
      <c r="F16" s="244"/>
      <c r="G16" s="245"/>
      <c r="H16" s="246"/>
      <c r="I16" s="247"/>
      <c r="J16" s="248"/>
      <c r="K16" s="245"/>
      <c r="L16" s="249"/>
      <c r="M16" s="250"/>
      <c r="N16" s="245"/>
      <c r="O16" s="247"/>
      <c r="P16" s="251"/>
      <c r="Q16" s="245"/>
      <c r="R16" s="252"/>
      <c r="S16" s="253"/>
      <c r="T16" s="245"/>
      <c r="U16" s="247"/>
    </row>
    <row r="17" spans="1:21" ht="21.95" customHeight="1">
      <c r="A17" s="243"/>
      <c r="B17" s="682"/>
      <c r="C17" s="683"/>
      <c r="D17" s="684"/>
      <c r="E17" s="685"/>
      <c r="F17" s="244"/>
      <c r="G17" s="245"/>
      <c r="H17" s="246"/>
      <c r="I17" s="247"/>
      <c r="J17" s="248"/>
      <c r="K17" s="245"/>
      <c r="L17" s="249"/>
      <c r="M17" s="250"/>
      <c r="N17" s="245"/>
      <c r="O17" s="247"/>
      <c r="P17" s="251"/>
      <c r="Q17" s="245"/>
      <c r="R17" s="252"/>
      <c r="S17" s="253"/>
      <c r="T17" s="245"/>
      <c r="U17" s="247"/>
    </row>
    <row r="18" spans="1:21" ht="21.95" customHeight="1">
      <c r="A18" s="243"/>
      <c r="B18" s="682"/>
      <c r="C18" s="683"/>
      <c r="D18" s="684"/>
      <c r="E18" s="685"/>
      <c r="F18" s="244"/>
      <c r="G18" s="245"/>
      <c r="H18" s="246"/>
      <c r="I18" s="247"/>
      <c r="J18" s="248"/>
      <c r="K18" s="245"/>
      <c r="L18" s="249"/>
      <c r="M18" s="250"/>
      <c r="N18" s="245"/>
      <c r="O18" s="247"/>
      <c r="P18" s="251"/>
      <c r="Q18" s="245"/>
      <c r="R18" s="252"/>
      <c r="S18" s="253"/>
      <c r="T18" s="245"/>
      <c r="U18" s="247"/>
    </row>
    <row r="19" spans="1:21" ht="21.95" customHeight="1">
      <c r="A19" s="243"/>
      <c r="B19" s="682"/>
      <c r="C19" s="683"/>
      <c r="D19" s="684"/>
      <c r="E19" s="685"/>
      <c r="F19" s="244"/>
      <c r="G19" s="245"/>
      <c r="H19" s="246"/>
      <c r="I19" s="247"/>
      <c r="J19" s="248"/>
      <c r="K19" s="245"/>
      <c r="L19" s="249"/>
      <c r="M19" s="250"/>
      <c r="N19" s="245"/>
      <c r="O19" s="247"/>
      <c r="P19" s="251"/>
      <c r="Q19" s="245"/>
      <c r="R19" s="252"/>
      <c r="S19" s="253"/>
      <c r="T19" s="245"/>
      <c r="U19" s="247"/>
    </row>
    <row r="20" spans="1:21" ht="21.95" customHeight="1">
      <c r="A20" s="243"/>
      <c r="B20" s="682"/>
      <c r="C20" s="683"/>
      <c r="D20" s="684"/>
      <c r="E20" s="685"/>
      <c r="F20" s="244"/>
      <c r="G20" s="245"/>
      <c r="H20" s="246"/>
      <c r="I20" s="247"/>
      <c r="J20" s="248"/>
      <c r="K20" s="245"/>
      <c r="L20" s="249"/>
      <c r="M20" s="250"/>
      <c r="N20" s="245"/>
      <c r="O20" s="247"/>
      <c r="P20" s="251"/>
      <c r="Q20" s="245"/>
      <c r="R20" s="252"/>
      <c r="S20" s="253"/>
      <c r="T20" s="245"/>
      <c r="U20" s="247"/>
    </row>
    <row r="21" spans="1:21" ht="21.95" customHeight="1">
      <c r="A21" s="243"/>
      <c r="B21" s="682"/>
      <c r="C21" s="683"/>
      <c r="D21" s="684"/>
      <c r="E21" s="685"/>
      <c r="F21" s="244"/>
      <c r="G21" s="245"/>
      <c r="H21" s="246"/>
      <c r="I21" s="247"/>
      <c r="J21" s="248"/>
      <c r="K21" s="245"/>
      <c r="L21" s="249"/>
      <c r="M21" s="250"/>
      <c r="N21" s="245"/>
      <c r="O21" s="247"/>
      <c r="P21" s="251"/>
      <c r="Q21" s="245"/>
      <c r="R21" s="252"/>
      <c r="S21" s="253"/>
      <c r="T21" s="245"/>
      <c r="U21" s="247"/>
    </row>
    <row r="22" spans="1:21" ht="21.95" customHeight="1">
      <c r="A22" s="243"/>
      <c r="B22" s="682"/>
      <c r="C22" s="683"/>
      <c r="D22" s="684"/>
      <c r="E22" s="685"/>
      <c r="F22" s="244"/>
      <c r="G22" s="245"/>
      <c r="H22" s="246"/>
      <c r="I22" s="247"/>
      <c r="J22" s="248"/>
      <c r="K22" s="245"/>
      <c r="L22" s="249"/>
      <c r="M22" s="250"/>
      <c r="N22" s="245"/>
      <c r="O22" s="247"/>
      <c r="P22" s="251"/>
      <c r="Q22" s="245"/>
      <c r="R22" s="252"/>
      <c r="S22" s="253"/>
      <c r="T22" s="245"/>
      <c r="U22" s="247"/>
    </row>
    <row r="23" spans="1:21" ht="21.95" customHeight="1">
      <c r="A23" s="243"/>
      <c r="B23" s="682"/>
      <c r="C23" s="683"/>
      <c r="D23" s="684"/>
      <c r="E23" s="685"/>
      <c r="F23" s="244"/>
      <c r="G23" s="245"/>
      <c r="H23" s="246"/>
      <c r="I23" s="247"/>
      <c r="J23" s="248"/>
      <c r="K23" s="245"/>
      <c r="L23" s="249"/>
      <c r="M23" s="250"/>
      <c r="N23" s="245"/>
      <c r="O23" s="247"/>
      <c r="P23" s="251"/>
      <c r="Q23" s="245"/>
      <c r="R23" s="252"/>
      <c r="S23" s="253"/>
      <c r="T23" s="245"/>
      <c r="U23" s="247"/>
    </row>
    <row r="24" spans="1:21" ht="21.95" customHeight="1">
      <c r="A24" s="243"/>
      <c r="B24" s="687"/>
      <c r="C24" s="685"/>
      <c r="D24" s="684"/>
      <c r="E24" s="685"/>
      <c r="F24" s="244"/>
      <c r="G24" s="245"/>
      <c r="H24" s="246"/>
      <c r="I24" s="247"/>
      <c r="J24" s="248"/>
      <c r="K24" s="245"/>
      <c r="L24" s="249"/>
      <c r="M24" s="250"/>
      <c r="N24" s="245"/>
      <c r="O24" s="247"/>
      <c r="P24" s="251"/>
      <c r="Q24" s="245"/>
      <c r="R24" s="252"/>
      <c r="S24" s="253"/>
      <c r="T24" s="245"/>
      <c r="U24" s="247"/>
    </row>
    <row r="25" spans="1:21" ht="21.95" customHeight="1">
      <c r="A25" s="243"/>
      <c r="B25" s="687"/>
      <c r="C25" s="685"/>
      <c r="D25" s="684"/>
      <c r="E25" s="685"/>
      <c r="F25" s="244"/>
      <c r="G25" s="245"/>
      <c r="H25" s="246"/>
      <c r="I25" s="247"/>
      <c r="J25" s="248"/>
      <c r="K25" s="245"/>
      <c r="L25" s="249"/>
      <c r="M25" s="250"/>
      <c r="N25" s="245"/>
      <c r="O25" s="247"/>
      <c r="P25" s="251"/>
      <c r="Q25" s="245"/>
      <c r="R25" s="252"/>
      <c r="S25" s="253"/>
      <c r="T25" s="245"/>
      <c r="U25" s="247"/>
    </row>
    <row r="26" spans="1:21" ht="21.95" customHeight="1" thickBot="1">
      <c r="A26" s="254"/>
      <c r="B26" s="688"/>
      <c r="C26" s="689"/>
      <c r="D26" s="690"/>
      <c r="E26" s="689"/>
      <c r="F26" s="255"/>
      <c r="G26" s="256"/>
      <c r="H26" s="257"/>
      <c r="I26" s="258"/>
      <c r="J26" s="259"/>
      <c r="K26" s="256"/>
      <c r="L26" s="260"/>
      <c r="M26" s="261"/>
      <c r="N26" s="256"/>
      <c r="O26" s="258"/>
      <c r="P26" s="262"/>
      <c r="Q26" s="256"/>
      <c r="R26" s="263"/>
      <c r="S26" s="264"/>
      <c r="T26" s="265"/>
      <c r="U26" s="266"/>
    </row>
    <row r="27" spans="1:21" ht="9.9499999999999993" customHeight="1">
      <c r="A27" s="71"/>
      <c r="B27" s="72"/>
      <c r="C27" s="72"/>
      <c r="D27" s="72"/>
      <c r="E27" s="72"/>
      <c r="F27" s="73"/>
      <c r="G27" s="74"/>
      <c r="H27" s="75"/>
      <c r="I27" s="75"/>
      <c r="J27" s="76"/>
      <c r="K27" s="74"/>
      <c r="L27" s="75"/>
      <c r="M27" s="73"/>
      <c r="N27" s="74"/>
      <c r="O27" s="75"/>
      <c r="P27" s="73"/>
      <c r="Q27" s="74"/>
      <c r="R27" s="75"/>
      <c r="S27" s="77"/>
      <c r="T27" s="78"/>
      <c r="U27" s="79"/>
    </row>
    <row r="28" spans="1:21" ht="21.95" customHeight="1">
      <c r="B28" s="691" t="s">
        <v>66</v>
      </c>
      <c r="C28" s="691"/>
      <c r="D28" s="691"/>
      <c r="E28" s="691"/>
      <c r="F28" s="691"/>
      <c r="G28" s="691"/>
      <c r="S28" s="686"/>
      <c r="T28" s="686"/>
      <c r="U28" s="686"/>
    </row>
  </sheetData>
  <mergeCells count="65">
    <mergeCell ref="A1:I1"/>
    <mergeCell ref="J1:N1"/>
    <mergeCell ref="S1:U1"/>
    <mergeCell ref="A2:C2"/>
    <mergeCell ref="D2:I2"/>
    <mergeCell ref="J2:N2"/>
    <mergeCell ref="P2:U2"/>
    <mergeCell ref="A3:C3"/>
    <mergeCell ref="D3:I3"/>
    <mergeCell ref="M3:N3"/>
    <mergeCell ref="S3:U3"/>
    <mergeCell ref="A4:C5"/>
    <mergeCell ref="D4:E5"/>
    <mergeCell ref="F4:F5"/>
    <mergeCell ref="G4:G5"/>
    <mergeCell ref="H4:H5"/>
    <mergeCell ref="I4:I5"/>
    <mergeCell ref="J4:L4"/>
    <mergeCell ref="M4:O4"/>
    <mergeCell ref="P4:R4"/>
    <mergeCell ref="S4:U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S28:U28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8:G28"/>
  </mergeCells>
  <phoneticPr fontId="4"/>
  <printOptions horizontalCentered="1"/>
  <pageMargins left="0.35433070866141736" right="0.31496062992125984" top="0.55118110236220474" bottom="0.15748031496062992" header="0.31496062992125984" footer="0.19685039370078741"/>
  <pageSetup paperSize="9" scale="89" orientation="landscape" blackAndWhite="1" r:id="rId1"/>
  <headerFooter alignWithMargins="0"/>
  <colBreaks count="1" manualBreakCount="1">
    <brk id="21" max="2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62"/>
  <sheetViews>
    <sheetView showGridLines="0" topLeftCell="A25" zoomScaleNormal="100" zoomScaleSheetLayoutView="100" workbookViewId="0">
      <selection activeCell="AF24" sqref="AF24:AN26"/>
    </sheetView>
  </sheetViews>
  <sheetFormatPr defaultColWidth="8.875" defaultRowHeight="19.899999999999999" customHeight="1"/>
  <cols>
    <col min="1" max="4" width="1.625" style="1" customWidth="1"/>
    <col min="5" max="5" width="1.625" style="59" customWidth="1"/>
    <col min="6" max="94" width="1.625" style="1" customWidth="1"/>
    <col min="95" max="16384" width="8.875" style="1"/>
  </cols>
  <sheetData>
    <row r="1" spans="1:94" ht="9.9499999999999993" customHeight="1">
      <c r="A1" s="962" t="s">
        <v>0</v>
      </c>
      <c r="B1" s="962"/>
      <c r="C1" s="962"/>
      <c r="D1" s="962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963"/>
      <c r="P1" s="963"/>
      <c r="Q1" s="963"/>
      <c r="R1" s="963"/>
      <c r="S1" s="963"/>
      <c r="T1" s="963"/>
      <c r="U1" s="963"/>
      <c r="V1" s="963"/>
      <c r="W1" s="963"/>
      <c r="X1" s="963"/>
      <c r="Y1" s="963"/>
      <c r="Z1" s="963"/>
      <c r="AA1" s="963"/>
      <c r="AB1" s="963"/>
      <c r="AC1" s="963"/>
      <c r="AD1" s="963"/>
      <c r="AE1" s="963"/>
      <c r="AF1" s="963"/>
      <c r="AG1" s="963"/>
      <c r="AH1" s="963"/>
      <c r="AI1" s="963"/>
      <c r="AJ1" s="963"/>
      <c r="AK1" s="963"/>
      <c r="AL1" s="963"/>
      <c r="AM1" s="963"/>
      <c r="AN1" s="963"/>
      <c r="AO1" s="963"/>
      <c r="AP1" s="963"/>
      <c r="AQ1" s="963"/>
      <c r="AR1" s="963"/>
      <c r="AS1" s="963"/>
      <c r="AT1" s="963"/>
      <c r="AU1" s="963"/>
      <c r="AV1" s="963"/>
      <c r="AW1" s="963"/>
      <c r="AX1" s="963"/>
      <c r="AY1" s="963"/>
      <c r="AZ1" s="963"/>
      <c r="BA1" s="963"/>
      <c r="BB1" s="963"/>
      <c r="BC1" s="963"/>
      <c r="BD1" s="963"/>
      <c r="BE1" s="963"/>
      <c r="BF1" s="963"/>
      <c r="BG1" s="963"/>
      <c r="BH1" s="963"/>
      <c r="BI1" s="963"/>
      <c r="BJ1" s="963"/>
      <c r="BK1" s="963"/>
      <c r="BL1" s="963"/>
      <c r="BM1" s="963"/>
      <c r="BN1" s="963"/>
      <c r="BO1" s="963"/>
      <c r="BP1" s="963"/>
      <c r="BQ1" s="963"/>
      <c r="BR1" s="963"/>
      <c r="BS1" s="963"/>
      <c r="BT1" s="963"/>
      <c r="BU1" s="963"/>
      <c r="BV1" s="963"/>
      <c r="BW1" s="963"/>
      <c r="BX1" s="963"/>
      <c r="BY1" s="963"/>
      <c r="BZ1" s="963"/>
      <c r="CA1" s="963"/>
      <c r="CB1" s="963"/>
      <c r="CC1" s="963"/>
      <c r="CD1" s="963"/>
      <c r="CE1" s="963"/>
      <c r="CF1" s="963"/>
      <c r="CG1" s="963"/>
      <c r="CH1" s="963"/>
      <c r="CI1" s="963"/>
      <c r="CJ1" s="963"/>
      <c r="CK1" s="963"/>
      <c r="CL1" s="963"/>
      <c r="CM1" s="963"/>
      <c r="CN1" s="963"/>
      <c r="CO1" s="963"/>
      <c r="CP1" s="963"/>
    </row>
    <row r="2" spans="1:94" ht="9.9499999999999993" customHeight="1">
      <c r="A2" s="963"/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963"/>
      <c r="X2" s="963"/>
      <c r="Y2" s="963"/>
      <c r="Z2" s="963"/>
      <c r="AA2" s="963"/>
      <c r="AB2" s="963"/>
      <c r="AC2" s="963"/>
      <c r="AD2" s="963"/>
      <c r="AE2" s="963"/>
      <c r="AF2" s="963"/>
      <c r="AG2" s="963"/>
      <c r="AH2" s="963"/>
      <c r="AI2" s="963"/>
      <c r="AJ2" s="963"/>
      <c r="AK2" s="963"/>
      <c r="AL2" s="963"/>
      <c r="AM2" s="963"/>
      <c r="AN2" s="963"/>
      <c r="AO2" s="963"/>
      <c r="AP2" s="963"/>
      <c r="AQ2" s="963"/>
      <c r="AR2" s="963"/>
      <c r="AS2" s="963"/>
      <c r="AT2" s="963"/>
      <c r="AU2" s="963"/>
      <c r="AV2" s="963"/>
      <c r="AW2" s="963"/>
      <c r="AX2" s="963"/>
      <c r="AY2" s="963"/>
      <c r="AZ2" s="963"/>
      <c r="BA2" s="963"/>
      <c r="BB2" s="963"/>
      <c r="BC2" s="963"/>
      <c r="BD2" s="963"/>
      <c r="BE2" s="963"/>
      <c r="BF2" s="963"/>
      <c r="BG2" s="963"/>
      <c r="BH2" s="963"/>
      <c r="BI2" s="963"/>
      <c r="BJ2" s="963"/>
      <c r="BK2" s="963"/>
      <c r="BL2" s="963"/>
      <c r="BM2" s="963"/>
      <c r="BN2" s="963"/>
      <c r="BO2" s="963"/>
      <c r="BP2" s="963"/>
      <c r="BQ2" s="963"/>
      <c r="BR2" s="963"/>
      <c r="BS2" s="963"/>
      <c r="BT2" s="963"/>
      <c r="BU2" s="963"/>
      <c r="BV2" s="963"/>
      <c r="BW2" s="963"/>
      <c r="BX2" s="963"/>
      <c r="BY2" s="963"/>
      <c r="BZ2" s="963"/>
      <c r="CA2" s="963"/>
      <c r="CB2" s="963"/>
      <c r="CC2" s="963"/>
      <c r="CD2" s="963"/>
      <c r="CE2" s="963"/>
      <c r="CF2" s="963"/>
      <c r="CG2" s="963"/>
      <c r="CH2" s="963"/>
      <c r="CI2" s="963"/>
      <c r="CJ2" s="963"/>
      <c r="CK2" s="963"/>
      <c r="CL2" s="963"/>
      <c r="CM2" s="963"/>
      <c r="CN2" s="963"/>
      <c r="CO2" s="963"/>
      <c r="CP2" s="963"/>
    </row>
    <row r="3" spans="1:94" ht="9.9499999999999993" customHeight="1">
      <c r="A3" s="963"/>
      <c r="B3" s="963"/>
      <c r="C3" s="963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  <c r="O3" s="963"/>
      <c r="P3" s="963"/>
      <c r="Q3" s="963"/>
      <c r="R3" s="963"/>
      <c r="S3" s="963"/>
      <c r="T3" s="963"/>
      <c r="U3" s="963"/>
      <c r="V3" s="963"/>
      <c r="W3" s="963"/>
      <c r="X3" s="963"/>
      <c r="Y3" s="963"/>
      <c r="Z3" s="963"/>
      <c r="AA3" s="963"/>
      <c r="AB3" s="963"/>
      <c r="AC3" s="963"/>
      <c r="AD3" s="963"/>
      <c r="AE3" s="963"/>
      <c r="AF3" s="963"/>
      <c r="AG3" s="963"/>
      <c r="AH3" s="963"/>
      <c r="AI3" s="963"/>
      <c r="AJ3" s="963"/>
      <c r="AK3" s="963"/>
      <c r="AL3" s="963"/>
      <c r="AM3" s="963"/>
      <c r="AN3" s="963"/>
      <c r="AO3" s="963"/>
      <c r="AP3" s="963"/>
      <c r="AQ3" s="963"/>
      <c r="AR3" s="963"/>
      <c r="AS3" s="963"/>
      <c r="AT3" s="963"/>
      <c r="AU3" s="963"/>
      <c r="AV3" s="963"/>
      <c r="AW3" s="963"/>
      <c r="AX3" s="963"/>
      <c r="AY3" s="963"/>
      <c r="AZ3" s="963"/>
      <c r="BA3" s="963"/>
      <c r="BB3" s="963"/>
      <c r="BC3" s="963"/>
      <c r="BD3" s="963"/>
      <c r="BE3" s="963"/>
      <c r="BF3" s="963"/>
      <c r="BG3" s="963"/>
      <c r="BH3" s="963"/>
      <c r="BI3" s="963"/>
      <c r="BJ3" s="963"/>
      <c r="BK3" s="963"/>
      <c r="BL3" s="963"/>
      <c r="BM3" s="963"/>
      <c r="BN3" s="963"/>
      <c r="BO3" s="963"/>
      <c r="BP3" s="963"/>
      <c r="BQ3" s="963"/>
      <c r="BR3" s="963"/>
      <c r="BS3" s="963"/>
      <c r="BT3" s="963"/>
      <c r="BU3" s="963"/>
      <c r="BV3" s="963"/>
      <c r="BW3" s="963"/>
      <c r="BX3" s="963"/>
      <c r="BY3" s="963"/>
      <c r="BZ3" s="963"/>
      <c r="CA3" s="963"/>
      <c r="CB3" s="963"/>
      <c r="CC3" s="963"/>
      <c r="CD3" s="963"/>
      <c r="CE3" s="963"/>
      <c r="CF3" s="963"/>
      <c r="CG3" s="963"/>
      <c r="CH3" s="963"/>
      <c r="CI3" s="963"/>
      <c r="CJ3" s="963"/>
      <c r="CK3" s="963"/>
      <c r="CL3" s="963"/>
      <c r="CM3" s="963"/>
      <c r="CN3" s="963"/>
      <c r="CO3" s="963"/>
      <c r="CP3" s="963"/>
    </row>
    <row r="4" spans="1:94" ht="9.9499999999999993" customHeight="1" thickBo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</row>
    <row r="5" spans="1:94" ht="9.9499999999999993" customHeight="1" thickBo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1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964" t="s">
        <v>1</v>
      </c>
      <c r="AO5" s="965"/>
      <c r="AP5" s="965"/>
      <c r="AQ5" s="965"/>
      <c r="AR5" s="968"/>
      <c r="AS5" s="968"/>
      <c r="AT5" s="970" t="s">
        <v>2</v>
      </c>
      <c r="AU5" s="970"/>
      <c r="AV5" s="968"/>
      <c r="AW5" s="968"/>
      <c r="AX5" s="970" t="s">
        <v>3</v>
      </c>
      <c r="AY5" s="970"/>
      <c r="AZ5" s="968"/>
      <c r="BA5" s="968"/>
      <c r="BB5" s="970" t="s">
        <v>4</v>
      </c>
      <c r="BC5" s="972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2"/>
      <c r="CP5" s="82"/>
    </row>
    <row r="6" spans="1:94" ht="9.9499999999999993" customHeight="1" thickBot="1">
      <c r="A6" s="83"/>
      <c r="B6" s="83"/>
      <c r="C6" s="83"/>
      <c r="D6" s="83"/>
      <c r="E6" s="974" t="s">
        <v>67</v>
      </c>
      <c r="F6" s="975"/>
      <c r="G6" s="975"/>
      <c r="H6" s="975"/>
      <c r="I6" s="975"/>
      <c r="J6" s="975"/>
      <c r="K6" s="975"/>
      <c r="L6" s="975"/>
      <c r="M6" s="975"/>
      <c r="N6" s="975"/>
      <c r="O6" s="975"/>
      <c r="P6" s="975"/>
      <c r="Q6" s="975"/>
      <c r="R6" s="975"/>
      <c r="S6" s="975"/>
      <c r="T6" s="975"/>
      <c r="U6" s="975"/>
      <c r="V6" s="975"/>
      <c r="W6" s="772"/>
      <c r="X6" s="772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966"/>
      <c r="AO6" s="967"/>
      <c r="AP6" s="967"/>
      <c r="AQ6" s="967"/>
      <c r="AR6" s="969"/>
      <c r="AS6" s="969"/>
      <c r="AT6" s="971"/>
      <c r="AU6" s="971"/>
      <c r="AV6" s="969"/>
      <c r="AW6" s="969"/>
      <c r="AX6" s="971"/>
      <c r="AY6" s="971"/>
      <c r="AZ6" s="969"/>
      <c r="BA6" s="969"/>
      <c r="BB6" s="971"/>
      <c r="BC6" s="973"/>
      <c r="BD6" s="82"/>
      <c r="BE6" s="80"/>
      <c r="BF6" s="80"/>
      <c r="BG6" s="80"/>
      <c r="BH6" s="80"/>
      <c r="BI6" s="80"/>
      <c r="BJ6" s="572" t="s">
        <v>5</v>
      </c>
      <c r="BK6" s="573"/>
      <c r="BL6" s="573"/>
      <c r="BM6" s="573"/>
      <c r="BN6" s="573"/>
      <c r="BO6" s="573"/>
      <c r="BP6" s="573"/>
      <c r="BQ6" s="573"/>
      <c r="BR6" s="928"/>
      <c r="BS6" s="929"/>
      <c r="BT6" s="929"/>
      <c r="BU6" s="929"/>
      <c r="BV6" s="929"/>
      <c r="BW6" s="929"/>
      <c r="BX6" s="929"/>
      <c r="BY6" s="929"/>
      <c r="BZ6" s="929"/>
      <c r="CA6" s="929"/>
      <c r="CB6" s="929"/>
      <c r="CC6" s="932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2"/>
      <c r="CP6" s="82"/>
    </row>
    <row r="7" spans="1:94" ht="9.9499999999999993" customHeight="1" thickBot="1">
      <c r="A7" s="83"/>
      <c r="B7" s="83"/>
      <c r="C7" s="83"/>
      <c r="D7" s="83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6"/>
      <c r="P7" s="976"/>
      <c r="Q7" s="976"/>
      <c r="R7" s="976"/>
      <c r="S7" s="976"/>
      <c r="T7" s="976"/>
      <c r="U7" s="976"/>
      <c r="V7" s="976"/>
      <c r="W7" s="774"/>
      <c r="X7" s="774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4"/>
      <c r="AL7" s="80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5"/>
      <c r="BA7" s="85"/>
      <c r="BB7" s="84"/>
      <c r="BC7" s="84"/>
      <c r="BD7" s="85"/>
      <c r="BE7" s="85"/>
      <c r="BF7" s="82"/>
      <c r="BG7" s="80"/>
      <c r="BH7" s="80"/>
      <c r="BI7" s="80"/>
      <c r="BJ7" s="578"/>
      <c r="BK7" s="579"/>
      <c r="BL7" s="579"/>
      <c r="BM7" s="579"/>
      <c r="BN7" s="579"/>
      <c r="BO7" s="579"/>
      <c r="BP7" s="579"/>
      <c r="BQ7" s="579"/>
      <c r="BR7" s="930"/>
      <c r="BS7" s="931"/>
      <c r="BT7" s="931"/>
      <c r="BU7" s="931"/>
      <c r="BV7" s="931"/>
      <c r="BW7" s="931"/>
      <c r="BX7" s="931"/>
      <c r="BY7" s="931"/>
      <c r="BZ7" s="931"/>
      <c r="CA7" s="931"/>
      <c r="CB7" s="931"/>
      <c r="CC7" s="933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</row>
    <row r="8" spans="1:94" ht="9.9499999999999993" customHeight="1" thickBot="1">
      <c r="A8" s="83"/>
      <c r="B8" s="83"/>
      <c r="C8" s="83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5"/>
      <c r="BA8" s="85"/>
      <c r="BB8" s="84"/>
      <c r="BC8" s="84"/>
      <c r="BD8" s="85"/>
      <c r="BE8" s="85"/>
      <c r="BF8" s="82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</row>
    <row r="9" spans="1:94" ht="9.9499999999999993" customHeight="1">
      <c r="A9" s="82"/>
      <c r="B9" s="82"/>
      <c r="C9" s="82"/>
      <c r="D9" s="82"/>
      <c r="E9" s="934" t="s">
        <v>6</v>
      </c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4"/>
      <c r="S9" s="934"/>
      <c r="T9" s="934"/>
      <c r="U9" s="934"/>
      <c r="V9" s="934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2"/>
      <c r="BA9" s="82"/>
      <c r="BB9" s="82"/>
      <c r="BC9" s="609" t="s">
        <v>7</v>
      </c>
      <c r="BD9" s="610"/>
      <c r="BE9" s="616" t="s">
        <v>8</v>
      </c>
      <c r="BF9" s="617"/>
      <c r="BG9" s="617"/>
      <c r="BH9" s="617"/>
      <c r="BI9" s="618"/>
      <c r="BJ9" s="935" t="s">
        <v>9</v>
      </c>
      <c r="BK9" s="936"/>
      <c r="BL9" s="936"/>
      <c r="BM9" s="936"/>
      <c r="BN9" s="936"/>
      <c r="BO9" s="936"/>
      <c r="BP9" s="936"/>
      <c r="BQ9" s="936"/>
      <c r="BR9" s="936"/>
      <c r="BS9" s="936"/>
      <c r="BT9" s="936"/>
      <c r="BU9" s="936"/>
      <c r="BV9" s="936"/>
      <c r="BW9" s="936"/>
      <c r="BX9" s="936"/>
      <c r="BY9" s="936"/>
      <c r="BZ9" s="936"/>
      <c r="CA9" s="936"/>
      <c r="CB9" s="936"/>
      <c r="CC9" s="936"/>
      <c r="CD9" s="936"/>
      <c r="CE9" s="936"/>
      <c r="CF9" s="936"/>
      <c r="CG9" s="936"/>
      <c r="CH9" s="936"/>
      <c r="CI9" s="87"/>
      <c r="CJ9" s="88"/>
      <c r="CK9" s="88"/>
      <c r="CL9" s="89"/>
      <c r="CM9" s="90"/>
      <c r="CN9" s="90"/>
      <c r="CO9" s="82"/>
      <c r="CP9" s="82"/>
    </row>
    <row r="10" spans="1:94" ht="9.9499999999999993" customHeight="1">
      <c r="A10" s="82"/>
      <c r="B10" s="82"/>
      <c r="C10" s="82"/>
      <c r="D10" s="82"/>
      <c r="E10" s="934"/>
      <c r="F10" s="934"/>
      <c r="G10" s="934"/>
      <c r="H10" s="934"/>
      <c r="I10" s="934"/>
      <c r="J10" s="934"/>
      <c r="K10" s="934"/>
      <c r="L10" s="934"/>
      <c r="M10" s="934"/>
      <c r="N10" s="934"/>
      <c r="O10" s="934"/>
      <c r="P10" s="934"/>
      <c r="Q10" s="934"/>
      <c r="R10" s="934"/>
      <c r="S10" s="934"/>
      <c r="T10" s="934"/>
      <c r="U10" s="934"/>
      <c r="V10" s="934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611"/>
      <c r="BD10" s="612"/>
      <c r="BE10" s="619"/>
      <c r="BF10" s="620"/>
      <c r="BG10" s="620"/>
      <c r="BH10" s="620"/>
      <c r="BI10" s="621"/>
      <c r="BJ10" s="937"/>
      <c r="BK10" s="938"/>
      <c r="BL10" s="938"/>
      <c r="BM10" s="938"/>
      <c r="BN10" s="938"/>
      <c r="BO10" s="938"/>
      <c r="BP10" s="938"/>
      <c r="BQ10" s="938"/>
      <c r="BR10" s="938"/>
      <c r="BS10" s="938"/>
      <c r="BT10" s="938"/>
      <c r="BU10" s="938"/>
      <c r="BV10" s="938"/>
      <c r="BW10" s="938"/>
      <c r="BX10" s="938"/>
      <c r="BY10" s="938"/>
      <c r="BZ10" s="938"/>
      <c r="CA10" s="938"/>
      <c r="CB10" s="938"/>
      <c r="CC10" s="938"/>
      <c r="CD10" s="938"/>
      <c r="CE10" s="938"/>
      <c r="CF10" s="938"/>
      <c r="CG10" s="938"/>
      <c r="CH10" s="938"/>
      <c r="CI10" s="91"/>
      <c r="CJ10" s="91"/>
      <c r="CK10" s="91"/>
      <c r="CL10" s="92"/>
      <c r="CM10" s="90"/>
      <c r="CN10" s="90"/>
      <c r="CO10" s="82"/>
      <c r="CP10" s="82"/>
    </row>
    <row r="11" spans="1:94" ht="9.9499999999999993" customHeight="1" thickBot="1">
      <c r="A11" s="82"/>
      <c r="B11" s="82"/>
      <c r="C11" s="82"/>
      <c r="D11" s="82"/>
      <c r="E11" s="93"/>
      <c r="F11" s="93"/>
      <c r="G11" s="93"/>
      <c r="H11" s="93"/>
      <c r="I11" s="93"/>
      <c r="J11" s="93"/>
      <c r="K11" s="94"/>
      <c r="L11" s="86"/>
      <c r="M11" s="95"/>
      <c r="N11" s="95"/>
      <c r="O11" s="86"/>
      <c r="P11" s="96"/>
      <c r="Q11" s="96"/>
      <c r="R11" s="96"/>
      <c r="S11" s="96"/>
      <c r="T11" s="80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611"/>
      <c r="BD11" s="612"/>
      <c r="BE11" s="619"/>
      <c r="BF11" s="620"/>
      <c r="BG11" s="620"/>
      <c r="BH11" s="620"/>
      <c r="BI11" s="621"/>
      <c r="BJ11" s="939"/>
      <c r="BK11" s="749"/>
      <c r="BL11" s="749"/>
      <c r="BM11" s="749"/>
      <c r="BN11" s="749"/>
      <c r="BO11" s="749"/>
      <c r="BP11" s="749"/>
      <c r="BQ11" s="749"/>
      <c r="BR11" s="749"/>
      <c r="BS11" s="749"/>
      <c r="BT11" s="749"/>
      <c r="BU11" s="749"/>
      <c r="BV11" s="749"/>
      <c r="BW11" s="749"/>
      <c r="BX11" s="749"/>
      <c r="BY11" s="749"/>
      <c r="BZ11" s="749"/>
      <c r="CA11" s="749"/>
      <c r="CB11" s="749"/>
      <c r="CC11" s="749"/>
      <c r="CD11" s="749"/>
      <c r="CE11" s="749"/>
      <c r="CF11" s="749"/>
      <c r="CG11" s="749"/>
      <c r="CH11" s="749"/>
      <c r="CI11" s="91"/>
      <c r="CJ11" s="91"/>
      <c r="CK11" s="91"/>
      <c r="CL11" s="92"/>
      <c r="CM11" s="90"/>
      <c r="CN11" s="90"/>
      <c r="CO11" s="82"/>
      <c r="CP11" s="82"/>
    </row>
    <row r="12" spans="1:94" ht="9" customHeight="1">
      <c r="A12" s="82"/>
      <c r="B12" s="82"/>
      <c r="C12" s="82"/>
      <c r="D12" s="82"/>
      <c r="E12" s="572" t="s">
        <v>10</v>
      </c>
      <c r="F12" s="573"/>
      <c r="G12" s="573"/>
      <c r="H12" s="573"/>
      <c r="I12" s="573"/>
      <c r="J12" s="573"/>
      <c r="K12" s="573"/>
      <c r="L12" s="573"/>
      <c r="M12" s="574"/>
      <c r="N12" s="877"/>
      <c r="O12" s="878"/>
      <c r="P12" s="878"/>
      <c r="Q12" s="878"/>
      <c r="R12" s="878"/>
      <c r="S12" s="878"/>
      <c r="T12" s="878"/>
      <c r="U12" s="878"/>
      <c r="V12" s="878"/>
      <c r="W12" s="878"/>
      <c r="X12" s="878"/>
      <c r="Y12" s="878"/>
      <c r="Z12" s="878"/>
      <c r="AA12" s="878"/>
      <c r="AB12" s="878" t="s">
        <v>11</v>
      </c>
      <c r="AC12" s="878"/>
      <c r="AD12" s="878"/>
      <c r="AE12" s="878"/>
      <c r="AF12" s="878"/>
      <c r="AG12" s="925"/>
      <c r="AH12" s="572" t="s">
        <v>12</v>
      </c>
      <c r="AI12" s="573"/>
      <c r="AJ12" s="573"/>
      <c r="AK12" s="573"/>
      <c r="AL12" s="573"/>
      <c r="AM12" s="573"/>
      <c r="AN12" s="573"/>
      <c r="AO12" s="574"/>
      <c r="AP12" s="959"/>
      <c r="AQ12" s="919"/>
      <c r="AR12" s="919"/>
      <c r="AS12" s="919"/>
      <c r="AT12" s="919"/>
      <c r="AU12" s="919"/>
      <c r="AV12" s="919"/>
      <c r="AW12" s="919"/>
      <c r="AX12" s="919"/>
      <c r="AY12" s="922"/>
      <c r="AZ12" s="82"/>
      <c r="BA12" s="82"/>
      <c r="BB12" s="82"/>
      <c r="BC12" s="611"/>
      <c r="BD12" s="612"/>
      <c r="BE12" s="619"/>
      <c r="BF12" s="620"/>
      <c r="BG12" s="620"/>
      <c r="BH12" s="620"/>
      <c r="BI12" s="621"/>
      <c r="BJ12" s="940"/>
      <c r="BK12" s="749"/>
      <c r="BL12" s="749"/>
      <c r="BM12" s="749"/>
      <c r="BN12" s="749"/>
      <c r="BO12" s="749"/>
      <c r="BP12" s="749"/>
      <c r="BQ12" s="749"/>
      <c r="BR12" s="749"/>
      <c r="BS12" s="749"/>
      <c r="BT12" s="749"/>
      <c r="BU12" s="749"/>
      <c r="BV12" s="749"/>
      <c r="BW12" s="749"/>
      <c r="BX12" s="749"/>
      <c r="BY12" s="749"/>
      <c r="BZ12" s="749"/>
      <c r="CA12" s="749"/>
      <c r="CB12" s="749"/>
      <c r="CC12" s="749"/>
      <c r="CD12" s="749"/>
      <c r="CE12" s="749"/>
      <c r="CF12" s="749"/>
      <c r="CG12" s="749"/>
      <c r="CH12" s="749"/>
      <c r="CI12" s="91"/>
      <c r="CJ12" s="91"/>
      <c r="CK12" s="91"/>
      <c r="CL12" s="92"/>
      <c r="CM12" s="90"/>
      <c r="CN12" s="90"/>
      <c r="CO12" s="82"/>
      <c r="CP12" s="82"/>
    </row>
    <row r="13" spans="1:94" ht="9" customHeight="1">
      <c r="A13" s="82"/>
      <c r="B13" s="82"/>
      <c r="C13" s="82"/>
      <c r="D13" s="82"/>
      <c r="E13" s="575"/>
      <c r="F13" s="576"/>
      <c r="G13" s="576"/>
      <c r="H13" s="576"/>
      <c r="I13" s="576"/>
      <c r="J13" s="576"/>
      <c r="K13" s="576"/>
      <c r="L13" s="576"/>
      <c r="M13" s="577"/>
      <c r="N13" s="879"/>
      <c r="O13" s="880"/>
      <c r="P13" s="880"/>
      <c r="Q13" s="880"/>
      <c r="R13" s="880"/>
      <c r="S13" s="880"/>
      <c r="T13" s="880"/>
      <c r="U13" s="880"/>
      <c r="V13" s="880"/>
      <c r="W13" s="880"/>
      <c r="X13" s="880"/>
      <c r="Y13" s="880"/>
      <c r="Z13" s="880"/>
      <c r="AA13" s="880"/>
      <c r="AB13" s="880"/>
      <c r="AC13" s="880"/>
      <c r="AD13" s="880"/>
      <c r="AE13" s="880"/>
      <c r="AF13" s="880"/>
      <c r="AG13" s="926"/>
      <c r="AH13" s="575"/>
      <c r="AI13" s="576"/>
      <c r="AJ13" s="576"/>
      <c r="AK13" s="576"/>
      <c r="AL13" s="576"/>
      <c r="AM13" s="576"/>
      <c r="AN13" s="576"/>
      <c r="AO13" s="577"/>
      <c r="AP13" s="960"/>
      <c r="AQ13" s="920"/>
      <c r="AR13" s="920"/>
      <c r="AS13" s="920"/>
      <c r="AT13" s="920"/>
      <c r="AU13" s="920"/>
      <c r="AV13" s="920"/>
      <c r="AW13" s="920"/>
      <c r="AX13" s="920"/>
      <c r="AY13" s="923"/>
      <c r="AZ13" s="82"/>
      <c r="BA13" s="82"/>
      <c r="BB13" s="82"/>
      <c r="BC13" s="611"/>
      <c r="BD13" s="612"/>
      <c r="BE13" s="676" t="s">
        <v>13</v>
      </c>
      <c r="BF13" s="677"/>
      <c r="BG13" s="677"/>
      <c r="BH13" s="677"/>
      <c r="BI13" s="678"/>
      <c r="BJ13" s="941"/>
      <c r="BK13" s="942"/>
      <c r="BL13" s="942"/>
      <c r="BM13" s="942"/>
      <c r="BN13" s="942"/>
      <c r="BO13" s="942"/>
      <c r="BP13" s="942"/>
      <c r="BQ13" s="942"/>
      <c r="BR13" s="942"/>
      <c r="BS13" s="942"/>
      <c r="BT13" s="942"/>
      <c r="BU13" s="942"/>
      <c r="BV13" s="942"/>
      <c r="BW13" s="942"/>
      <c r="BX13" s="942"/>
      <c r="BY13" s="942"/>
      <c r="BZ13" s="942"/>
      <c r="CA13" s="942"/>
      <c r="CB13" s="942"/>
      <c r="CC13" s="942"/>
      <c r="CD13" s="942"/>
      <c r="CE13" s="942"/>
      <c r="CF13" s="942"/>
      <c r="CG13" s="944" t="s">
        <v>14</v>
      </c>
      <c r="CH13" s="747"/>
      <c r="CI13" s="747"/>
      <c r="CJ13" s="747"/>
      <c r="CK13" s="747"/>
      <c r="CL13" s="834"/>
      <c r="CM13" s="90"/>
      <c r="CN13" s="90"/>
      <c r="CO13" s="82"/>
      <c r="CP13" s="82"/>
    </row>
    <row r="14" spans="1:94" ht="9" customHeight="1" thickBot="1">
      <c r="A14" s="82"/>
      <c r="B14" s="82"/>
      <c r="C14" s="82"/>
      <c r="D14" s="82"/>
      <c r="E14" s="578"/>
      <c r="F14" s="579"/>
      <c r="G14" s="579"/>
      <c r="H14" s="579"/>
      <c r="I14" s="579"/>
      <c r="J14" s="579"/>
      <c r="K14" s="579"/>
      <c r="L14" s="579"/>
      <c r="M14" s="580"/>
      <c r="N14" s="881"/>
      <c r="O14" s="882"/>
      <c r="P14" s="882"/>
      <c r="Q14" s="882"/>
      <c r="R14" s="882"/>
      <c r="S14" s="882"/>
      <c r="T14" s="882"/>
      <c r="U14" s="882"/>
      <c r="V14" s="882"/>
      <c r="W14" s="882"/>
      <c r="X14" s="882"/>
      <c r="Y14" s="882"/>
      <c r="Z14" s="882"/>
      <c r="AA14" s="882"/>
      <c r="AB14" s="882"/>
      <c r="AC14" s="882"/>
      <c r="AD14" s="882"/>
      <c r="AE14" s="882"/>
      <c r="AF14" s="882"/>
      <c r="AG14" s="927"/>
      <c r="AH14" s="578"/>
      <c r="AI14" s="579"/>
      <c r="AJ14" s="579"/>
      <c r="AK14" s="579"/>
      <c r="AL14" s="579"/>
      <c r="AM14" s="579"/>
      <c r="AN14" s="579"/>
      <c r="AO14" s="580"/>
      <c r="AP14" s="961"/>
      <c r="AQ14" s="921"/>
      <c r="AR14" s="921"/>
      <c r="AS14" s="921"/>
      <c r="AT14" s="921"/>
      <c r="AU14" s="921"/>
      <c r="AV14" s="921"/>
      <c r="AW14" s="921"/>
      <c r="AX14" s="921"/>
      <c r="AY14" s="924"/>
      <c r="AZ14" s="86"/>
      <c r="BA14" s="86"/>
      <c r="BB14" s="82"/>
      <c r="BC14" s="611"/>
      <c r="BD14" s="612"/>
      <c r="BE14" s="676"/>
      <c r="BF14" s="677"/>
      <c r="BG14" s="677"/>
      <c r="BH14" s="677"/>
      <c r="BI14" s="678"/>
      <c r="BJ14" s="943"/>
      <c r="BK14" s="942"/>
      <c r="BL14" s="942"/>
      <c r="BM14" s="942"/>
      <c r="BN14" s="942"/>
      <c r="BO14" s="942"/>
      <c r="BP14" s="942"/>
      <c r="BQ14" s="942"/>
      <c r="BR14" s="942"/>
      <c r="BS14" s="942"/>
      <c r="BT14" s="942"/>
      <c r="BU14" s="942"/>
      <c r="BV14" s="942"/>
      <c r="BW14" s="942"/>
      <c r="BX14" s="942"/>
      <c r="BY14" s="942"/>
      <c r="BZ14" s="942"/>
      <c r="CA14" s="942"/>
      <c r="CB14" s="942"/>
      <c r="CC14" s="942"/>
      <c r="CD14" s="942"/>
      <c r="CE14" s="942"/>
      <c r="CF14" s="942"/>
      <c r="CG14" s="747"/>
      <c r="CH14" s="747"/>
      <c r="CI14" s="747"/>
      <c r="CJ14" s="747"/>
      <c r="CK14" s="747"/>
      <c r="CL14" s="834"/>
      <c r="CM14" s="90"/>
      <c r="CN14" s="90"/>
      <c r="CO14" s="82"/>
      <c r="CP14" s="82"/>
    </row>
    <row r="15" spans="1:94" ht="9" customHeight="1">
      <c r="A15" s="82"/>
      <c r="B15" s="82"/>
      <c r="C15" s="82"/>
      <c r="D15" s="82"/>
      <c r="E15" s="631" t="s">
        <v>15</v>
      </c>
      <c r="F15" s="632"/>
      <c r="G15" s="632"/>
      <c r="H15" s="632"/>
      <c r="I15" s="632"/>
      <c r="J15" s="632"/>
      <c r="K15" s="632"/>
      <c r="L15" s="632"/>
      <c r="M15" s="633"/>
      <c r="N15" s="945"/>
      <c r="O15" s="946"/>
      <c r="P15" s="946"/>
      <c r="Q15" s="946"/>
      <c r="R15" s="946"/>
      <c r="S15" s="946"/>
      <c r="T15" s="946"/>
      <c r="U15" s="946"/>
      <c r="V15" s="946"/>
      <c r="W15" s="946"/>
      <c r="X15" s="946"/>
      <c r="Y15" s="946"/>
      <c r="Z15" s="946"/>
      <c r="AA15" s="946"/>
      <c r="AB15" s="946"/>
      <c r="AC15" s="946"/>
      <c r="AD15" s="946"/>
      <c r="AE15" s="946"/>
      <c r="AF15" s="946"/>
      <c r="AG15" s="946"/>
      <c r="AH15" s="946"/>
      <c r="AI15" s="946"/>
      <c r="AJ15" s="946"/>
      <c r="AK15" s="946"/>
      <c r="AL15" s="946"/>
      <c r="AM15" s="946"/>
      <c r="AN15" s="946"/>
      <c r="AO15" s="946"/>
      <c r="AP15" s="946"/>
      <c r="AQ15" s="946"/>
      <c r="AR15" s="946"/>
      <c r="AS15" s="946"/>
      <c r="AT15" s="946"/>
      <c r="AU15" s="946"/>
      <c r="AV15" s="946"/>
      <c r="AW15" s="946"/>
      <c r="AX15" s="946"/>
      <c r="AY15" s="947"/>
      <c r="AZ15" s="86"/>
      <c r="BA15" s="86"/>
      <c r="BB15" s="82"/>
      <c r="BC15" s="611"/>
      <c r="BD15" s="612"/>
      <c r="BE15" s="679"/>
      <c r="BF15" s="680"/>
      <c r="BG15" s="680"/>
      <c r="BH15" s="680"/>
      <c r="BI15" s="681"/>
      <c r="BJ15" s="943"/>
      <c r="BK15" s="942"/>
      <c r="BL15" s="942"/>
      <c r="BM15" s="942"/>
      <c r="BN15" s="942"/>
      <c r="BO15" s="942"/>
      <c r="BP15" s="942"/>
      <c r="BQ15" s="942"/>
      <c r="BR15" s="942"/>
      <c r="BS15" s="942"/>
      <c r="BT15" s="942"/>
      <c r="BU15" s="942"/>
      <c r="BV15" s="942"/>
      <c r="BW15" s="942"/>
      <c r="BX15" s="942"/>
      <c r="BY15" s="942"/>
      <c r="BZ15" s="942"/>
      <c r="CA15" s="942"/>
      <c r="CB15" s="942"/>
      <c r="CC15" s="942"/>
      <c r="CD15" s="942"/>
      <c r="CE15" s="942"/>
      <c r="CF15" s="942"/>
      <c r="CG15" s="747"/>
      <c r="CH15" s="747"/>
      <c r="CI15" s="747"/>
      <c r="CJ15" s="747"/>
      <c r="CK15" s="747"/>
      <c r="CL15" s="834"/>
      <c r="CM15" s="90"/>
      <c r="CN15" s="90"/>
      <c r="CO15" s="82"/>
      <c r="CP15" s="82"/>
    </row>
    <row r="16" spans="1:94" ht="9" customHeight="1">
      <c r="A16" s="82"/>
      <c r="B16" s="82"/>
      <c r="C16" s="82"/>
      <c r="D16" s="82"/>
      <c r="E16" s="634"/>
      <c r="F16" s="635"/>
      <c r="G16" s="635"/>
      <c r="H16" s="635"/>
      <c r="I16" s="635"/>
      <c r="J16" s="635"/>
      <c r="K16" s="635"/>
      <c r="L16" s="635"/>
      <c r="M16" s="636"/>
      <c r="N16" s="948"/>
      <c r="O16" s="949"/>
      <c r="P16" s="949"/>
      <c r="Q16" s="949"/>
      <c r="R16" s="949"/>
      <c r="S16" s="949"/>
      <c r="T16" s="949"/>
      <c r="U16" s="949"/>
      <c r="V16" s="949"/>
      <c r="W16" s="949"/>
      <c r="X16" s="949"/>
      <c r="Y16" s="949"/>
      <c r="Z16" s="949"/>
      <c r="AA16" s="949"/>
      <c r="AB16" s="949"/>
      <c r="AC16" s="949"/>
      <c r="AD16" s="949"/>
      <c r="AE16" s="949"/>
      <c r="AF16" s="949"/>
      <c r="AG16" s="949"/>
      <c r="AH16" s="949"/>
      <c r="AI16" s="949"/>
      <c r="AJ16" s="949"/>
      <c r="AK16" s="949"/>
      <c r="AL16" s="949"/>
      <c r="AM16" s="949"/>
      <c r="AN16" s="949"/>
      <c r="AO16" s="949"/>
      <c r="AP16" s="949"/>
      <c r="AQ16" s="949"/>
      <c r="AR16" s="949"/>
      <c r="AS16" s="949"/>
      <c r="AT16" s="949"/>
      <c r="AU16" s="949"/>
      <c r="AV16" s="949"/>
      <c r="AW16" s="949"/>
      <c r="AX16" s="949"/>
      <c r="AY16" s="950"/>
      <c r="AZ16" s="86"/>
      <c r="BA16" s="86"/>
      <c r="BB16" s="82"/>
      <c r="BC16" s="611"/>
      <c r="BD16" s="612"/>
      <c r="BE16" s="646" t="s">
        <v>16</v>
      </c>
      <c r="BF16" s="647"/>
      <c r="BG16" s="647"/>
      <c r="BH16" s="647"/>
      <c r="BI16" s="648"/>
      <c r="BJ16" s="939"/>
      <c r="BK16" s="749"/>
      <c r="BL16" s="749"/>
      <c r="BM16" s="749"/>
      <c r="BN16" s="749"/>
      <c r="BO16" s="749"/>
      <c r="BP16" s="749"/>
      <c r="BQ16" s="749"/>
      <c r="BR16" s="749"/>
      <c r="BS16" s="749"/>
      <c r="BT16" s="749"/>
      <c r="BU16" s="749"/>
      <c r="BV16" s="749"/>
      <c r="BW16" s="749"/>
      <c r="BX16" s="749"/>
      <c r="BY16" s="749"/>
      <c r="BZ16" s="749"/>
      <c r="CA16" s="749"/>
      <c r="CB16" s="749"/>
      <c r="CC16" s="749"/>
      <c r="CD16" s="749"/>
      <c r="CE16" s="749"/>
      <c r="CF16" s="749"/>
      <c r="CG16" s="749"/>
      <c r="CH16" s="749"/>
      <c r="CI16" s="91"/>
      <c r="CJ16" s="91"/>
      <c r="CK16" s="91"/>
      <c r="CL16" s="92"/>
      <c r="CM16" s="90"/>
      <c r="CN16" s="90"/>
      <c r="CO16" s="82"/>
      <c r="CP16" s="82"/>
    </row>
    <row r="17" spans="1:94" ht="9" customHeight="1">
      <c r="A17" s="82"/>
      <c r="B17" s="82"/>
      <c r="C17" s="82"/>
      <c r="D17" s="82"/>
      <c r="E17" s="634"/>
      <c r="F17" s="635"/>
      <c r="G17" s="635"/>
      <c r="H17" s="635"/>
      <c r="I17" s="635"/>
      <c r="J17" s="635"/>
      <c r="K17" s="635"/>
      <c r="L17" s="635"/>
      <c r="M17" s="636"/>
      <c r="N17" s="948"/>
      <c r="O17" s="949"/>
      <c r="P17" s="949"/>
      <c r="Q17" s="949"/>
      <c r="R17" s="949"/>
      <c r="S17" s="949"/>
      <c r="T17" s="949"/>
      <c r="U17" s="949"/>
      <c r="V17" s="949"/>
      <c r="W17" s="949"/>
      <c r="X17" s="949"/>
      <c r="Y17" s="949"/>
      <c r="Z17" s="949"/>
      <c r="AA17" s="949"/>
      <c r="AB17" s="949"/>
      <c r="AC17" s="949"/>
      <c r="AD17" s="949"/>
      <c r="AE17" s="949"/>
      <c r="AF17" s="949"/>
      <c r="AG17" s="949"/>
      <c r="AH17" s="949"/>
      <c r="AI17" s="949"/>
      <c r="AJ17" s="949"/>
      <c r="AK17" s="949"/>
      <c r="AL17" s="949"/>
      <c r="AM17" s="949"/>
      <c r="AN17" s="949"/>
      <c r="AO17" s="949"/>
      <c r="AP17" s="949"/>
      <c r="AQ17" s="949"/>
      <c r="AR17" s="949"/>
      <c r="AS17" s="949"/>
      <c r="AT17" s="949"/>
      <c r="AU17" s="949"/>
      <c r="AV17" s="949"/>
      <c r="AW17" s="949"/>
      <c r="AX17" s="949"/>
      <c r="AY17" s="950"/>
      <c r="AZ17" s="86"/>
      <c r="BA17" s="86"/>
      <c r="BB17" s="82"/>
      <c r="BC17" s="611"/>
      <c r="BD17" s="612"/>
      <c r="BE17" s="646"/>
      <c r="BF17" s="647"/>
      <c r="BG17" s="647"/>
      <c r="BH17" s="647"/>
      <c r="BI17" s="648"/>
      <c r="BJ17" s="940"/>
      <c r="BK17" s="749"/>
      <c r="BL17" s="749"/>
      <c r="BM17" s="749"/>
      <c r="BN17" s="749"/>
      <c r="BO17" s="749"/>
      <c r="BP17" s="749"/>
      <c r="BQ17" s="749"/>
      <c r="BR17" s="749"/>
      <c r="BS17" s="749"/>
      <c r="BT17" s="749"/>
      <c r="BU17" s="749"/>
      <c r="BV17" s="749"/>
      <c r="BW17" s="749"/>
      <c r="BX17" s="749"/>
      <c r="BY17" s="749"/>
      <c r="BZ17" s="749"/>
      <c r="CA17" s="749"/>
      <c r="CB17" s="749"/>
      <c r="CC17" s="749"/>
      <c r="CD17" s="749"/>
      <c r="CE17" s="749"/>
      <c r="CF17" s="749"/>
      <c r="CG17" s="749"/>
      <c r="CH17" s="749"/>
      <c r="CI17" s="97"/>
      <c r="CJ17" s="97"/>
      <c r="CK17" s="97"/>
      <c r="CL17" s="98"/>
      <c r="CM17" s="90"/>
      <c r="CN17" s="90"/>
      <c r="CO17" s="82"/>
      <c r="CP17" s="82"/>
    </row>
    <row r="18" spans="1:94" ht="9" customHeight="1">
      <c r="A18" s="82"/>
      <c r="B18" s="82"/>
      <c r="C18" s="82"/>
      <c r="D18" s="82"/>
      <c r="E18" s="634"/>
      <c r="F18" s="635"/>
      <c r="G18" s="635"/>
      <c r="H18" s="635"/>
      <c r="I18" s="635"/>
      <c r="J18" s="635"/>
      <c r="K18" s="635"/>
      <c r="L18" s="635"/>
      <c r="M18" s="636"/>
      <c r="N18" s="951"/>
      <c r="O18" s="952"/>
      <c r="P18" s="952"/>
      <c r="Q18" s="952"/>
      <c r="R18" s="952"/>
      <c r="S18" s="952"/>
      <c r="T18" s="952"/>
      <c r="U18" s="952"/>
      <c r="V18" s="952"/>
      <c r="W18" s="952"/>
      <c r="X18" s="952"/>
      <c r="Y18" s="952"/>
      <c r="Z18" s="952"/>
      <c r="AA18" s="952"/>
      <c r="AB18" s="952"/>
      <c r="AC18" s="952"/>
      <c r="AD18" s="952"/>
      <c r="AE18" s="952"/>
      <c r="AF18" s="952"/>
      <c r="AG18" s="952"/>
      <c r="AH18" s="952"/>
      <c r="AI18" s="952"/>
      <c r="AJ18" s="952"/>
      <c r="AK18" s="952"/>
      <c r="AL18" s="952"/>
      <c r="AM18" s="952"/>
      <c r="AN18" s="952"/>
      <c r="AO18" s="952"/>
      <c r="AP18" s="952"/>
      <c r="AQ18" s="952"/>
      <c r="AR18" s="952"/>
      <c r="AS18" s="952"/>
      <c r="AT18" s="952"/>
      <c r="AU18" s="952"/>
      <c r="AV18" s="952"/>
      <c r="AW18" s="952"/>
      <c r="AX18" s="952"/>
      <c r="AY18" s="953"/>
      <c r="AZ18" s="86"/>
      <c r="BA18" s="86"/>
      <c r="BB18" s="82"/>
      <c r="BC18" s="611"/>
      <c r="BD18" s="612"/>
      <c r="BE18" s="655" t="s">
        <v>17</v>
      </c>
      <c r="BF18" s="656"/>
      <c r="BG18" s="656"/>
      <c r="BH18" s="656"/>
      <c r="BI18" s="657"/>
      <c r="BJ18" s="958"/>
      <c r="BK18" s="850"/>
      <c r="BL18" s="850"/>
      <c r="BM18" s="850"/>
      <c r="BN18" s="850"/>
      <c r="BO18" s="850"/>
      <c r="BP18" s="850"/>
      <c r="BQ18" s="850"/>
      <c r="BR18" s="850"/>
      <c r="BS18" s="850"/>
      <c r="BT18" s="850"/>
      <c r="BU18" s="850"/>
      <c r="BV18" s="850"/>
      <c r="BW18" s="850"/>
      <c r="BX18" s="850"/>
      <c r="BY18" s="850"/>
      <c r="BZ18" s="850"/>
      <c r="CA18" s="850"/>
      <c r="CB18" s="850"/>
      <c r="CC18" s="850"/>
      <c r="CD18" s="850"/>
      <c r="CE18" s="850"/>
      <c r="CF18" s="850"/>
      <c r="CG18" s="850"/>
      <c r="CH18" s="850"/>
      <c r="CI18" s="850"/>
      <c r="CJ18" s="850"/>
      <c r="CK18" s="850"/>
      <c r="CL18" s="851"/>
      <c r="CM18" s="90"/>
      <c r="CN18" s="90"/>
      <c r="CO18" s="82"/>
      <c r="CP18" s="82"/>
    </row>
    <row r="19" spans="1:94" ht="9" customHeight="1" thickBot="1">
      <c r="A19" s="82"/>
      <c r="B19" s="82"/>
      <c r="C19" s="82"/>
      <c r="D19" s="82"/>
      <c r="E19" s="637"/>
      <c r="F19" s="638"/>
      <c r="G19" s="638"/>
      <c r="H19" s="638"/>
      <c r="I19" s="638"/>
      <c r="J19" s="638"/>
      <c r="K19" s="638"/>
      <c r="L19" s="638"/>
      <c r="M19" s="639"/>
      <c r="N19" s="954"/>
      <c r="O19" s="955"/>
      <c r="P19" s="955"/>
      <c r="Q19" s="955"/>
      <c r="R19" s="955"/>
      <c r="S19" s="955"/>
      <c r="T19" s="955"/>
      <c r="U19" s="955"/>
      <c r="V19" s="955"/>
      <c r="W19" s="955"/>
      <c r="X19" s="955"/>
      <c r="Y19" s="955"/>
      <c r="Z19" s="955"/>
      <c r="AA19" s="955"/>
      <c r="AB19" s="955"/>
      <c r="AC19" s="955"/>
      <c r="AD19" s="955"/>
      <c r="AE19" s="955"/>
      <c r="AF19" s="955"/>
      <c r="AG19" s="955"/>
      <c r="AH19" s="955"/>
      <c r="AI19" s="955"/>
      <c r="AJ19" s="955"/>
      <c r="AK19" s="955"/>
      <c r="AL19" s="955"/>
      <c r="AM19" s="955"/>
      <c r="AN19" s="955"/>
      <c r="AO19" s="955"/>
      <c r="AP19" s="955"/>
      <c r="AQ19" s="955"/>
      <c r="AR19" s="955"/>
      <c r="AS19" s="955"/>
      <c r="AT19" s="955"/>
      <c r="AU19" s="955"/>
      <c r="AV19" s="955"/>
      <c r="AW19" s="955"/>
      <c r="AX19" s="955"/>
      <c r="AY19" s="956"/>
      <c r="AZ19" s="86"/>
      <c r="BA19" s="86"/>
      <c r="BB19" s="82"/>
      <c r="BC19" s="611"/>
      <c r="BD19" s="612"/>
      <c r="BE19" s="957"/>
      <c r="BF19" s="287"/>
      <c r="BG19" s="287"/>
      <c r="BH19" s="287"/>
      <c r="BI19" s="288"/>
      <c r="BJ19" s="940"/>
      <c r="BK19" s="749"/>
      <c r="BL19" s="749"/>
      <c r="BM19" s="749"/>
      <c r="BN19" s="749"/>
      <c r="BO19" s="749"/>
      <c r="BP19" s="749"/>
      <c r="BQ19" s="749"/>
      <c r="BR19" s="749"/>
      <c r="BS19" s="749"/>
      <c r="BT19" s="749"/>
      <c r="BU19" s="749"/>
      <c r="BV19" s="749"/>
      <c r="BW19" s="749"/>
      <c r="BX19" s="749"/>
      <c r="BY19" s="749"/>
      <c r="BZ19" s="749"/>
      <c r="CA19" s="749"/>
      <c r="CB19" s="749"/>
      <c r="CC19" s="749"/>
      <c r="CD19" s="749"/>
      <c r="CE19" s="749"/>
      <c r="CF19" s="749"/>
      <c r="CG19" s="749"/>
      <c r="CH19" s="749"/>
      <c r="CI19" s="749"/>
      <c r="CJ19" s="749"/>
      <c r="CK19" s="749"/>
      <c r="CL19" s="813"/>
      <c r="CM19" s="90"/>
      <c r="CN19" s="90"/>
      <c r="CO19" s="82"/>
      <c r="CP19" s="82"/>
    </row>
    <row r="20" spans="1:94" ht="9" customHeight="1">
      <c r="A20" s="82"/>
      <c r="B20" s="82"/>
      <c r="C20" s="82"/>
      <c r="D20" s="82"/>
      <c r="E20" s="93"/>
      <c r="F20" s="93"/>
      <c r="G20" s="93"/>
      <c r="H20" s="93"/>
      <c r="I20" s="93"/>
      <c r="J20" s="93"/>
      <c r="K20" s="94"/>
      <c r="L20" s="86"/>
      <c r="M20" s="95"/>
      <c r="N20" s="95"/>
      <c r="O20" s="86"/>
      <c r="P20" s="96"/>
      <c r="Q20" s="96"/>
      <c r="R20" s="96"/>
      <c r="S20" s="96"/>
      <c r="T20" s="80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2"/>
      <c r="BA20" s="99"/>
      <c r="BB20" s="99"/>
      <c r="BC20" s="611"/>
      <c r="BD20" s="612"/>
      <c r="BE20" s="986" t="s">
        <v>92</v>
      </c>
      <c r="BF20" s="987"/>
      <c r="BG20" s="987"/>
      <c r="BH20" s="987"/>
      <c r="BI20" s="987"/>
      <c r="BJ20" s="988" t="s">
        <v>93</v>
      </c>
      <c r="BK20" s="989"/>
      <c r="BL20" s="990"/>
      <c r="BM20" s="977" t="str">
        <f>LEFT(CQ8,1)</f>
        <v/>
      </c>
      <c r="BN20" s="978"/>
      <c r="BO20" s="977" t="str">
        <f>MID($CQ8,2,1)</f>
        <v/>
      </c>
      <c r="BP20" s="978"/>
      <c r="BQ20" s="977" t="str">
        <f>MID($CQ8,3,1)</f>
        <v/>
      </c>
      <c r="BR20" s="978"/>
      <c r="BS20" s="977" t="str">
        <f>MID($CQ8,4,1)</f>
        <v/>
      </c>
      <c r="BT20" s="978"/>
      <c r="BU20" s="977" t="str">
        <f>MID($CQ8,5,1)</f>
        <v/>
      </c>
      <c r="BV20" s="978"/>
      <c r="BW20" s="977" t="str">
        <f>MID($CQ8,6,1)</f>
        <v/>
      </c>
      <c r="BX20" s="978"/>
      <c r="BY20" s="977" t="str">
        <f>MID($CQ8,7,1)</f>
        <v/>
      </c>
      <c r="BZ20" s="978"/>
      <c r="CA20" s="977" t="str">
        <f>MID($CQ8,8,1)</f>
        <v/>
      </c>
      <c r="CB20" s="978"/>
      <c r="CC20" s="977" t="str">
        <f>MID($CQ8,9,1)</f>
        <v/>
      </c>
      <c r="CD20" s="978"/>
      <c r="CE20" s="977" t="str">
        <f>MID($CQ8,10,1)</f>
        <v/>
      </c>
      <c r="CF20" s="978"/>
      <c r="CG20" s="977" t="str">
        <f>MID($CQ8,11,1)</f>
        <v/>
      </c>
      <c r="CH20" s="978"/>
      <c r="CI20" s="977" t="str">
        <f>MID($CQ8,12,1)</f>
        <v/>
      </c>
      <c r="CJ20" s="978"/>
      <c r="CK20" s="977" t="str">
        <f>MID($CQ8,13,1)</f>
        <v/>
      </c>
      <c r="CL20" s="983"/>
      <c r="CM20" s="82"/>
      <c r="CN20" s="82"/>
      <c r="CO20" s="82"/>
      <c r="CP20" s="82"/>
    </row>
    <row r="21" spans="1:94" ht="9" customHeight="1">
      <c r="A21" s="82"/>
      <c r="B21" s="82"/>
      <c r="C21" s="82"/>
      <c r="D21" s="82"/>
      <c r="E21" s="93"/>
      <c r="F21" s="93"/>
      <c r="G21" s="93"/>
      <c r="H21" s="93"/>
      <c r="I21" s="93"/>
      <c r="J21" s="93"/>
      <c r="K21" s="94"/>
      <c r="L21" s="86"/>
      <c r="M21" s="95"/>
      <c r="N21" s="95"/>
      <c r="O21" s="86"/>
      <c r="P21" s="96"/>
      <c r="Q21" s="96"/>
      <c r="R21" s="96"/>
      <c r="S21" s="96"/>
      <c r="T21" s="80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2"/>
      <c r="BA21" s="99"/>
      <c r="BB21" s="99"/>
      <c r="BC21" s="611"/>
      <c r="BD21" s="612"/>
      <c r="BE21" s="528"/>
      <c r="BF21" s="527"/>
      <c r="BG21" s="527"/>
      <c r="BH21" s="527"/>
      <c r="BI21" s="527"/>
      <c r="BJ21" s="531"/>
      <c r="BK21" s="532"/>
      <c r="BL21" s="533"/>
      <c r="BM21" s="979"/>
      <c r="BN21" s="980"/>
      <c r="BO21" s="979"/>
      <c r="BP21" s="980"/>
      <c r="BQ21" s="979"/>
      <c r="BR21" s="980"/>
      <c r="BS21" s="979"/>
      <c r="BT21" s="980"/>
      <c r="BU21" s="979"/>
      <c r="BV21" s="980"/>
      <c r="BW21" s="979"/>
      <c r="BX21" s="980"/>
      <c r="BY21" s="979"/>
      <c r="BZ21" s="980"/>
      <c r="CA21" s="979"/>
      <c r="CB21" s="980"/>
      <c r="CC21" s="979"/>
      <c r="CD21" s="980"/>
      <c r="CE21" s="979"/>
      <c r="CF21" s="980"/>
      <c r="CG21" s="979"/>
      <c r="CH21" s="980"/>
      <c r="CI21" s="979"/>
      <c r="CJ21" s="980"/>
      <c r="CK21" s="979"/>
      <c r="CL21" s="984"/>
      <c r="CM21" s="82"/>
      <c r="CN21" s="82"/>
      <c r="CO21" s="82"/>
      <c r="CP21" s="82"/>
    </row>
    <row r="22" spans="1:94" ht="9" customHeight="1" thickBot="1">
      <c r="A22" s="82"/>
      <c r="B22" s="82"/>
      <c r="C22" s="82"/>
      <c r="D22" s="82"/>
      <c r="E22" s="93"/>
      <c r="F22" s="93"/>
      <c r="G22" s="93"/>
      <c r="H22" s="93"/>
      <c r="I22" s="93"/>
      <c r="J22" s="93"/>
      <c r="K22" s="94"/>
      <c r="L22" s="86"/>
      <c r="M22" s="95"/>
      <c r="N22" s="95"/>
      <c r="O22" s="86"/>
      <c r="P22" s="96"/>
      <c r="Q22" s="96"/>
      <c r="R22" s="96"/>
      <c r="S22" s="96"/>
      <c r="T22" s="80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2"/>
      <c r="BA22" s="99"/>
      <c r="BB22" s="99"/>
      <c r="BC22" s="613"/>
      <c r="BD22" s="614"/>
      <c r="BE22" s="529"/>
      <c r="BF22" s="530"/>
      <c r="BG22" s="530"/>
      <c r="BH22" s="530"/>
      <c r="BI22" s="530"/>
      <c r="BJ22" s="534"/>
      <c r="BK22" s="535"/>
      <c r="BL22" s="536"/>
      <c r="BM22" s="981"/>
      <c r="BN22" s="982"/>
      <c r="BO22" s="981"/>
      <c r="BP22" s="982"/>
      <c r="BQ22" s="981"/>
      <c r="BR22" s="982"/>
      <c r="BS22" s="981"/>
      <c r="BT22" s="982"/>
      <c r="BU22" s="981"/>
      <c r="BV22" s="982"/>
      <c r="BW22" s="981"/>
      <c r="BX22" s="982"/>
      <c r="BY22" s="981"/>
      <c r="BZ22" s="982"/>
      <c r="CA22" s="981"/>
      <c r="CB22" s="982"/>
      <c r="CC22" s="981"/>
      <c r="CD22" s="982"/>
      <c r="CE22" s="981"/>
      <c r="CF22" s="982"/>
      <c r="CG22" s="981"/>
      <c r="CH22" s="982"/>
      <c r="CI22" s="981"/>
      <c r="CJ22" s="982"/>
      <c r="CK22" s="981"/>
      <c r="CL22" s="985"/>
      <c r="CM22" s="82"/>
      <c r="CN22" s="82"/>
      <c r="CO22" s="82"/>
      <c r="CP22" s="82"/>
    </row>
    <row r="23" spans="1:94" ht="9" customHeight="1" thickBot="1">
      <c r="A23" s="82"/>
      <c r="B23" s="82"/>
      <c r="C23" s="82"/>
      <c r="D23" s="82"/>
      <c r="E23" s="93"/>
      <c r="F23" s="93"/>
      <c r="G23" s="93"/>
      <c r="H23" s="93"/>
      <c r="I23" s="93"/>
      <c r="J23" s="93"/>
      <c r="K23" s="94"/>
      <c r="L23" s="86"/>
      <c r="M23" s="95"/>
      <c r="N23" s="95"/>
      <c r="O23" s="86"/>
      <c r="P23" s="96"/>
      <c r="Q23" s="96"/>
      <c r="R23" s="96"/>
      <c r="S23" s="96"/>
      <c r="T23" s="80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99"/>
      <c r="BD23" s="99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82"/>
      <c r="CP23" s="82"/>
    </row>
    <row r="24" spans="1:94" ht="9.9499999999999993" customHeight="1">
      <c r="A24" s="82"/>
      <c r="B24" s="82"/>
      <c r="C24" s="82"/>
      <c r="D24" s="82"/>
      <c r="E24" s="435" t="s">
        <v>18</v>
      </c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7"/>
      <c r="T24" s="441" t="s">
        <v>19</v>
      </c>
      <c r="U24" s="442"/>
      <c r="V24" s="442"/>
      <c r="W24" s="442"/>
      <c r="X24" s="442"/>
      <c r="Y24" s="442"/>
      <c r="Z24" s="442"/>
      <c r="AA24" s="442"/>
      <c r="AB24" s="442"/>
      <c r="AC24" s="442"/>
      <c r="AD24" s="442"/>
      <c r="AE24" s="443"/>
      <c r="AF24" s="441" t="s">
        <v>94</v>
      </c>
      <c r="AG24" s="442"/>
      <c r="AH24" s="442"/>
      <c r="AI24" s="442"/>
      <c r="AJ24" s="442"/>
      <c r="AK24" s="442"/>
      <c r="AL24" s="442"/>
      <c r="AM24" s="442"/>
      <c r="AN24" s="443"/>
      <c r="AO24" s="449" t="s">
        <v>20</v>
      </c>
      <c r="AP24" s="442"/>
      <c r="AQ24" s="442"/>
      <c r="AR24" s="442"/>
      <c r="AS24" s="442"/>
      <c r="AT24" s="442"/>
      <c r="AU24" s="442"/>
      <c r="AV24" s="442"/>
      <c r="AW24" s="442"/>
      <c r="AX24" s="442"/>
      <c r="AY24" s="450"/>
      <c r="AZ24" s="100"/>
      <c r="BA24" s="82"/>
      <c r="BB24" s="82"/>
      <c r="BC24" s="906" t="s">
        <v>68</v>
      </c>
      <c r="BD24" s="907"/>
      <c r="BE24" s="907"/>
      <c r="BF24" s="907"/>
      <c r="BG24" s="907"/>
      <c r="BH24" s="907"/>
      <c r="BI24" s="908"/>
      <c r="BJ24" s="909" t="s">
        <v>22</v>
      </c>
      <c r="BK24" s="910"/>
      <c r="BL24" s="911"/>
      <c r="BM24" s="883" t="s">
        <v>23</v>
      </c>
      <c r="BN24" s="884"/>
      <c r="BO24" s="884"/>
      <c r="BP24" s="884"/>
      <c r="BQ24" s="884"/>
      <c r="BR24" s="884"/>
      <c r="BS24" s="884"/>
      <c r="BT24" s="884"/>
      <c r="BU24" s="884"/>
      <c r="BV24" s="884"/>
      <c r="BW24" s="884"/>
      <c r="BX24" s="885"/>
      <c r="BY24" s="892" t="s">
        <v>24</v>
      </c>
      <c r="BZ24" s="893"/>
      <c r="CA24" s="893"/>
      <c r="CB24" s="893"/>
      <c r="CC24" s="893"/>
      <c r="CD24" s="893"/>
      <c r="CE24" s="893"/>
      <c r="CF24" s="893"/>
      <c r="CG24" s="893"/>
      <c r="CH24" s="893"/>
      <c r="CI24" s="893"/>
      <c r="CJ24" s="893"/>
      <c r="CK24" s="893"/>
      <c r="CL24" s="894"/>
      <c r="CM24" s="101"/>
      <c r="CN24" s="101"/>
      <c r="CO24" s="82"/>
      <c r="CP24" s="82"/>
    </row>
    <row r="25" spans="1:94" ht="9.9499999999999993" customHeight="1">
      <c r="A25" s="82"/>
      <c r="B25" s="82"/>
      <c r="C25" s="82"/>
      <c r="D25" s="82"/>
      <c r="E25" s="395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  <c r="R25" s="396"/>
      <c r="S25" s="397"/>
      <c r="T25" s="444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445"/>
      <c r="AF25" s="444"/>
      <c r="AG25" s="366"/>
      <c r="AH25" s="366"/>
      <c r="AI25" s="366"/>
      <c r="AJ25" s="366"/>
      <c r="AK25" s="366"/>
      <c r="AL25" s="366"/>
      <c r="AM25" s="366"/>
      <c r="AN25" s="445"/>
      <c r="AO25" s="444"/>
      <c r="AP25" s="366"/>
      <c r="AQ25" s="366"/>
      <c r="AR25" s="366"/>
      <c r="AS25" s="366"/>
      <c r="AT25" s="366"/>
      <c r="AU25" s="366"/>
      <c r="AV25" s="366"/>
      <c r="AW25" s="366"/>
      <c r="AX25" s="366"/>
      <c r="AY25" s="451"/>
      <c r="AZ25" s="80"/>
      <c r="BA25" s="82"/>
      <c r="BB25" s="82"/>
      <c r="BC25" s="817"/>
      <c r="BD25" s="772"/>
      <c r="BE25" s="772"/>
      <c r="BF25" s="772"/>
      <c r="BG25" s="772"/>
      <c r="BH25" s="772"/>
      <c r="BI25" s="818"/>
      <c r="BJ25" s="912"/>
      <c r="BK25" s="913"/>
      <c r="BL25" s="914"/>
      <c r="BM25" s="886"/>
      <c r="BN25" s="887"/>
      <c r="BO25" s="887"/>
      <c r="BP25" s="887"/>
      <c r="BQ25" s="887"/>
      <c r="BR25" s="887"/>
      <c r="BS25" s="887"/>
      <c r="BT25" s="887"/>
      <c r="BU25" s="887"/>
      <c r="BV25" s="887"/>
      <c r="BW25" s="887"/>
      <c r="BX25" s="888"/>
      <c r="BY25" s="895"/>
      <c r="BZ25" s="896"/>
      <c r="CA25" s="896"/>
      <c r="CB25" s="896"/>
      <c r="CC25" s="896"/>
      <c r="CD25" s="896"/>
      <c r="CE25" s="896"/>
      <c r="CF25" s="896"/>
      <c r="CG25" s="896"/>
      <c r="CH25" s="896"/>
      <c r="CI25" s="896"/>
      <c r="CJ25" s="896"/>
      <c r="CK25" s="896"/>
      <c r="CL25" s="897"/>
      <c r="CM25" s="82"/>
      <c r="CN25" s="82"/>
      <c r="CO25" s="82"/>
      <c r="CP25" s="82"/>
    </row>
    <row r="26" spans="1:94" ht="9.9499999999999993" customHeight="1">
      <c r="A26" s="82"/>
      <c r="B26" s="82"/>
      <c r="C26" s="82"/>
      <c r="D26" s="82"/>
      <c r="E26" s="438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40"/>
      <c r="T26" s="446"/>
      <c r="U26" s="447"/>
      <c r="V26" s="447"/>
      <c r="W26" s="447"/>
      <c r="X26" s="447"/>
      <c r="Y26" s="447"/>
      <c r="Z26" s="447"/>
      <c r="AA26" s="447"/>
      <c r="AB26" s="447"/>
      <c r="AC26" s="447"/>
      <c r="AD26" s="447"/>
      <c r="AE26" s="448"/>
      <c r="AF26" s="446"/>
      <c r="AG26" s="447"/>
      <c r="AH26" s="447"/>
      <c r="AI26" s="447"/>
      <c r="AJ26" s="447"/>
      <c r="AK26" s="447"/>
      <c r="AL26" s="447"/>
      <c r="AM26" s="447"/>
      <c r="AN26" s="448"/>
      <c r="AO26" s="446"/>
      <c r="AP26" s="447"/>
      <c r="AQ26" s="447"/>
      <c r="AR26" s="447"/>
      <c r="AS26" s="447"/>
      <c r="AT26" s="447"/>
      <c r="AU26" s="447"/>
      <c r="AV26" s="447"/>
      <c r="AW26" s="447"/>
      <c r="AX26" s="447"/>
      <c r="AY26" s="452"/>
      <c r="AZ26" s="82"/>
      <c r="BA26" s="86"/>
      <c r="BB26" s="86"/>
      <c r="BC26" s="855"/>
      <c r="BD26" s="856"/>
      <c r="BE26" s="856"/>
      <c r="BF26" s="856"/>
      <c r="BG26" s="856"/>
      <c r="BH26" s="856"/>
      <c r="BI26" s="857"/>
      <c r="BJ26" s="915"/>
      <c r="BK26" s="916"/>
      <c r="BL26" s="917"/>
      <c r="BM26" s="889"/>
      <c r="BN26" s="890"/>
      <c r="BO26" s="890"/>
      <c r="BP26" s="890"/>
      <c r="BQ26" s="890"/>
      <c r="BR26" s="890"/>
      <c r="BS26" s="890"/>
      <c r="BT26" s="890"/>
      <c r="BU26" s="890"/>
      <c r="BV26" s="890"/>
      <c r="BW26" s="890"/>
      <c r="BX26" s="891"/>
      <c r="BY26" s="895"/>
      <c r="BZ26" s="896"/>
      <c r="CA26" s="896"/>
      <c r="CB26" s="896"/>
      <c r="CC26" s="896"/>
      <c r="CD26" s="896"/>
      <c r="CE26" s="896"/>
      <c r="CF26" s="896"/>
      <c r="CG26" s="896"/>
      <c r="CH26" s="896"/>
      <c r="CI26" s="896"/>
      <c r="CJ26" s="896"/>
      <c r="CK26" s="896"/>
      <c r="CL26" s="897"/>
      <c r="CM26" s="82"/>
      <c r="CN26" s="82"/>
      <c r="CO26" s="82"/>
      <c r="CP26" s="82"/>
    </row>
    <row r="27" spans="1:94" ht="9.6" customHeight="1">
      <c r="A27" s="82"/>
      <c r="B27" s="82"/>
      <c r="C27" s="82"/>
      <c r="D27" s="82"/>
      <c r="E27" s="478" t="s">
        <v>25</v>
      </c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541"/>
      <c r="T27" s="849">
        <v>1000000</v>
      </c>
      <c r="U27" s="850"/>
      <c r="V27" s="850"/>
      <c r="W27" s="850"/>
      <c r="X27" s="850"/>
      <c r="Y27" s="850"/>
      <c r="Z27" s="850"/>
      <c r="AA27" s="850"/>
      <c r="AB27" s="850"/>
      <c r="AC27" s="850"/>
      <c r="AD27" s="850"/>
      <c r="AE27" s="869"/>
      <c r="AF27" s="840">
        <f>T27*10%</f>
        <v>100000</v>
      </c>
      <c r="AG27" s="841"/>
      <c r="AH27" s="841"/>
      <c r="AI27" s="841"/>
      <c r="AJ27" s="841"/>
      <c r="AK27" s="841"/>
      <c r="AL27" s="841"/>
      <c r="AM27" s="841"/>
      <c r="AN27" s="842"/>
      <c r="AO27" s="849">
        <f>SUM(T27:AN30)</f>
        <v>1100000</v>
      </c>
      <c r="AP27" s="850"/>
      <c r="AQ27" s="850"/>
      <c r="AR27" s="850"/>
      <c r="AS27" s="850"/>
      <c r="AT27" s="850"/>
      <c r="AU27" s="850"/>
      <c r="AV27" s="850"/>
      <c r="AW27" s="850"/>
      <c r="AX27" s="850"/>
      <c r="AY27" s="851"/>
      <c r="AZ27" s="82"/>
      <c r="BA27" s="86"/>
      <c r="BB27" s="86"/>
      <c r="BC27" s="815" t="s">
        <v>26</v>
      </c>
      <c r="BD27" s="770"/>
      <c r="BE27" s="770"/>
      <c r="BF27" s="770"/>
      <c r="BG27" s="770"/>
      <c r="BH27" s="770"/>
      <c r="BI27" s="816"/>
      <c r="BJ27" s="821" t="s">
        <v>27</v>
      </c>
      <c r="BK27" s="858"/>
      <c r="BL27" s="859"/>
      <c r="BM27" s="898"/>
      <c r="BN27" s="770"/>
      <c r="BO27" s="770"/>
      <c r="BP27" s="770"/>
      <c r="BQ27" s="770"/>
      <c r="BR27" s="770"/>
      <c r="BS27" s="770"/>
      <c r="BT27" s="770"/>
      <c r="BU27" s="770"/>
      <c r="BV27" s="770"/>
      <c r="BW27" s="770"/>
      <c r="BX27" s="866"/>
      <c r="BY27" s="900"/>
      <c r="BZ27" s="901"/>
      <c r="CA27" s="901"/>
      <c r="CB27" s="901"/>
      <c r="CC27" s="901"/>
      <c r="CD27" s="901"/>
      <c r="CE27" s="901"/>
      <c r="CF27" s="901"/>
      <c r="CG27" s="901"/>
      <c r="CH27" s="901"/>
      <c r="CI27" s="901"/>
      <c r="CJ27" s="901"/>
      <c r="CK27" s="901"/>
      <c r="CL27" s="902"/>
      <c r="CM27" s="82"/>
      <c r="CN27" s="82"/>
      <c r="CO27" s="82"/>
      <c r="CP27" s="82"/>
    </row>
    <row r="28" spans="1:94" ht="9.6" customHeight="1">
      <c r="A28" s="82"/>
      <c r="B28" s="82"/>
      <c r="C28" s="82"/>
      <c r="D28" s="82"/>
      <c r="E28" s="395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7"/>
      <c r="T28" s="807"/>
      <c r="U28" s="749"/>
      <c r="V28" s="749"/>
      <c r="W28" s="749"/>
      <c r="X28" s="749"/>
      <c r="Y28" s="749"/>
      <c r="Z28" s="749"/>
      <c r="AA28" s="749"/>
      <c r="AB28" s="749"/>
      <c r="AC28" s="749"/>
      <c r="AD28" s="749"/>
      <c r="AE28" s="808"/>
      <c r="AF28" s="843"/>
      <c r="AG28" s="844"/>
      <c r="AH28" s="844"/>
      <c r="AI28" s="844"/>
      <c r="AJ28" s="844"/>
      <c r="AK28" s="844"/>
      <c r="AL28" s="844"/>
      <c r="AM28" s="844"/>
      <c r="AN28" s="845"/>
      <c r="AO28" s="807"/>
      <c r="AP28" s="749"/>
      <c r="AQ28" s="749"/>
      <c r="AR28" s="749"/>
      <c r="AS28" s="749"/>
      <c r="AT28" s="749"/>
      <c r="AU28" s="749"/>
      <c r="AV28" s="749"/>
      <c r="AW28" s="749"/>
      <c r="AX28" s="749"/>
      <c r="AY28" s="813"/>
      <c r="AZ28" s="86"/>
      <c r="BA28" s="86"/>
      <c r="BB28" s="86"/>
      <c r="BC28" s="817"/>
      <c r="BD28" s="772"/>
      <c r="BE28" s="772"/>
      <c r="BF28" s="772"/>
      <c r="BG28" s="772"/>
      <c r="BH28" s="772"/>
      <c r="BI28" s="818"/>
      <c r="BJ28" s="860"/>
      <c r="BK28" s="861"/>
      <c r="BL28" s="862"/>
      <c r="BM28" s="771"/>
      <c r="BN28" s="772"/>
      <c r="BO28" s="772"/>
      <c r="BP28" s="772"/>
      <c r="BQ28" s="772"/>
      <c r="BR28" s="772"/>
      <c r="BS28" s="772"/>
      <c r="BT28" s="772"/>
      <c r="BU28" s="772"/>
      <c r="BV28" s="772"/>
      <c r="BW28" s="772"/>
      <c r="BX28" s="867"/>
      <c r="BY28" s="900"/>
      <c r="BZ28" s="901"/>
      <c r="CA28" s="901"/>
      <c r="CB28" s="901"/>
      <c r="CC28" s="901"/>
      <c r="CD28" s="901"/>
      <c r="CE28" s="901"/>
      <c r="CF28" s="901"/>
      <c r="CG28" s="901"/>
      <c r="CH28" s="901"/>
      <c r="CI28" s="901"/>
      <c r="CJ28" s="901"/>
      <c r="CK28" s="901"/>
      <c r="CL28" s="902"/>
      <c r="CM28" s="82"/>
      <c r="CN28" s="82"/>
      <c r="CO28" s="82"/>
      <c r="CP28" s="82"/>
    </row>
    <row r="29" spans="1:94" ht="9.6" customHeight="1">
      <c r="A29" s="82"/>
      <c r="B29" s="82"/>
      <c r="C29" s="82"/>
      <c r="D29" s="82"/>
      <c r="E29" s="395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7"/>
      <c r="T29" s="807"/>
      <c r="U29" s="749"/>
      <c r="V29" s="749"/>
      <c r="W29" s="749"/>
      <c r="X29" s="749"/>
      <c r="Y29" s="749"/>
      <c r="Z29" s="749"/>
      <c r="AA29" s="749"/>
      <c r="AB29" s="749"/>
      <c r="AC29" s="749"/>
      <c r="AD29" s="749"/>
      <c r="AE29" s="808"/>
      <c r="AF29" s="843"/>
      <c r="AG29" s="844"/>
      <c r="AH29" s="844"/>
      <c r="AI29" s="844"/>
      <c r="AJ29" s="844"/>
      <c r="AK29" s="844"/>
      <c r="AL29" s="844"/>
      <c r="AM29" s="844"/>
      <c r="AN29" s="845"/>
      <c r="AO29" s="807"/>
      <c r="AP29" s="749"/>
      <c r="AQ29" s="749"/>
      <c r="AR29" s="749"/>
      <c r="AS29" s="749"/>
      <c r="AT29" s="749"/>
      <c r="AU29" s="749"/>
      <c r="AV29" s="749"/>
      <c r="AW29" s="749"/>
      <c r="AX29" s="749"/>
      <c r="AY29" s="813"/>
      <c r="AZ29" s="86"/>
      <c r="BA29" s="86"/>
      <c r="BB29" s="86"/>
      <c r="BC29" s="817"/>
      <c r="BD29" s="772"/>
      <c r="BE29" s="772"/>
      <c r="BF29" s="772"/>
      <c r="BG29" s="772"/>
      <c r="BH29" s="772"/>
      <c r="BI29" s="818"/>
      <c r="BJ29" s="860"/>
      <c r="BK29" s="861"/>
      <c r="BL29" s="862"/>
      <c r="BM29" s="771"/>
      <c r="BN29" s="772"/>
      <c r="BO29" s="772"/>
      <c r="BP29" s="772"/>
      <c r="BQ29" s="772"/>
      <c r="BR29" s="772"/>
      <c r="BS29" s="772"/>
      <c r="BT29" s="772"/>
      <c r="BU29" s="772"/>
      <c r="BV29" s="772"/>
      <c r="BW29" s="772"/>
      <c r="BX29" s="867"/>
      <c r="BY29" s="900"/>
      <c r="BZ29" s="901"/>
      <c r="CA29" s="901"/>
      <c r="CB29" s="901"/>
      <c r="CC29" s="901"/>
      <c r="CD29" s="901"/>
      <c r="CE29" s="901"/>
      <c r="CF29" s="901"/>
      <c r="CG29" s="901"/>
      <c r="CH29" s="901"/>
      <c r="CI29" s="901"/>
      <c r="CJ29" s="901"/>
      <c r="CK29" s="901"/>
      <c r="CL29" s="902"/>
      <c r="CM29" s="82"/>
      <c r="CN29" s="82"/>
      <c r="CO29" s="82"/>
      <c r="CP29" s="82"/>
    </row>
    <row r="30" spans="1:94" ht="9.6" customHeight="1">
      <c r="A30" s="82"/>
      <c r="B30" s="82"/>
      <c r="C30" s="82"/>
      <c r="D30" s="82"/>
      <c r="E30" s="438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40"/>
      <c r="T30" s="870"/>
      <c r="U30" s="871"/>
      <c r="V30" s="871"/>
      <c r="W30" s="871"/>
      <c r="X30" s="871"/>
      <c r="Y30" s="871"/>
      <c r="Z30" s="871"/>
      <c r="AA30" s="871"/>
      <c r="AB30" s="871"/>
      <c r="AC30" s="871"/>
      <c r="AD30" s="871"/>
      <c r="AE30" s="872"/>
      <c r="AF30" s="873"/>
      <c r="AG30" s="874"/>
      <c r="AH30" s="874"/>
      <c r="AI30" s="874"/>
      <c r="AJ30" s="874"/>
      <c r="AK30" s="874"/>
      <c r="AL30" s="874"/>
      <c r="AM30" s="874"/>
      <c r="AN30" s="875"/>
      <c r="AO30" s="870"/>
      <c r="AP30" s="871"/>
      <c r="AQ30" s="871"/>
      <c r="AR30" s="871"/>
      <c r="AS30" s="871"/>
      <c r="AT30" s="871"/>
      <c r="AU30" s="871"/>
      <c r="AV30" s="871"/>
      <c r="AW30" s="871"/>
      <c r="AX30" s="871"/>
      <c r="AY30" s="876"/>
      <c r="AZ30" s="86"/>
      <c r="BA30" s="86"/>
      <c r="BB30" s="86"/>
      <c r="BC30" s="855"/>
      <c r="BD30" s="856"/>
      <c r="BE30" s="856"/>
      <c r="BF30" s="856"/>
      <c r="BG30" s="856"/>
      <c r="BH30" s="856"/>
      <c r="BI30" s="857"/>
      <c r="BJ30" s="863"/>
      <c r="BK30" s="864"/>
      <c r="BL30" s="865"/>
      <c r="BM30" s="868"/>
      <c r="BN30" s="856"/>
      <c r="BO30" s="856"/>
      <c r="BP30" s="856"/>
      <c r="BQ30" s="856"/>
      <c r="BR30" s="856"/>
      <c r="BS30" s="856"/>
      <c r="BT30" s="856"/>
      <c r="BU30" s="856"/>
      <c r="BV30" s="856"/>
      <c r="BW30" s="856"/>
      <c r="BX30" s="899"/>
      <c r="BY30" s="900"/>
      <c r="BZ30" s="901"/>
      <c r="CA30" s="901"/>
      <c r="CB30" s="901"/>
      <c r="CC30" s="901"/>
      <c r="CD30" s="901"/>
      <c r="CE30" s="901"/>
      <c r="CF30" s="901"/>
      <c r="CG30" s="901"/>
      <c r="CH30" s="901"/>
      <c r="CI30" s="901"/>
      <c r="CJ30" s="901"/>
      <c r="CK30" s="901"/>
      <c r="CL30" s="902"/>
      <c r="CM30" s="82"/>
      <c r="CN30" s="82"/>
      <c r="CO30" s="82"/>
      <c r="CP30" s="82"/>
    </row>
    <row r="31" spans="1:94" ht="9.6" customHeight="1">
      <c r="A31" s="82"/>
      <c r="B31" s="82"/>
      <c r="C31" s="82"/>
      <c r="D31" s="82"/>
      <c r="E31" s="509" t="s">
        <v>28</v>
      </c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482" t="s">
        <v>29</v>
      </c>
      <c r="S31" s="483"/>
      <c r="T31" s="849">
        <v>1000000</v>
      </c>
      <c r="U31" s="850"/>
      <c r="V31" s="850"/>
      <c r="W31" s="850"/>
      <c r="X31" s="850"/>
      <c r="Y31" s="850"/>
      <c r="Z31" s="850"/>
      <c r="AA31" s="850"/>
      <c r="AB31" s="850"/>
      <c r="AC31" s="850"/>
      <c r="AD31" s="850"/>
      <c r="AE31" s="869"/>
      <c r="AF31" s="840">
        <f>T31*10%</f>
        <v>100000</v>
      </c>
      <c r="AG31" s="841"/>
      <c r="AH31" s="841"/>
      <c r="AI31" s="841"/>
      <c r="AJ31" s="841"/>
      <c r="AK31" s="841"/>
      <c r="AL31" s="841"/>
      <c r="AM31" s="841"/>
      <c r="AN31" s="842"/>
      <c r="AO31" s="849">
        <f>SUM(T31:AN34)</f>
        <v>1100000</v>
      </c>
      <c r="AP31" s="850"/>
      <c r="AQ31" s="850"/>
      <c r="AR31" s="850"/>
      <c r="AS31" s="850"/>
      <c r="AT31" s="850"/>
      <c r="AU31" s="850"/>
      <c r="AV31" s="850"/>
      <c r="AW31" s="850"/>
      <c r="AX31" s="850"/>
      <c r="AY31" s="851"/>
      <c r="AZ31" s="86"/>
      <c r="BA31" s="86"/>
      <c r="BB31" s="86"/>
      <c r="BC31" s="815" t="s">
        <v>30</v>
      </c>
      <c r="BD31" s="770"/>
      <c r="BE31" s="770"/>
      <c r="BF31" s="770"/>
      <c r="BG31" s="770"/>
      <c r="BH31" s="770"/>
      <c r="BI31" s="816"/>
      <c r="BJ31" s="821" t="s">
        <v>27</v>
      </c>
      <c r="BK31" s="858"/>
      <c r="BL31" s="859"/>
      <c r="BM31" s="769"/>
      <c r="BN31" s="770"/>
      <c r="BO31" s="770"/>
      <c r="BP31" s="770"/>
      <c r="BQ31" s="770"/>
      <c r="BR31" s="770"/>
      <c r="BS31" s="770"/>
      <c r="BT31" s="770"/>
      <c r="BU31" s="770"/>
      <c r="BV31" s="770"/>
      <c r="BW31" s="770"/>
      <c r="BX31" s="866"/>
      <c r="BY31" s="900"/>
      <c r="BZ31" s="901"/>
      <c r="CA31" s="901"/>
      <c r="CB31" s="901"/>
      <c r="CC31" s="901"/>
      <c r="CD31" s="901"/>
      <c r="CE31" s="901"/>
      <c r="CF31" s="901"/>
      <c r="CG31" s="901"/>
      <c r="CH31" s="901"/>
      <c r="CI31" s="901"/>
      <c r="CJ31" s="901"/>
      <c r="CK31" s="901"/>
      <c r="CL31" s="902"/>
      <c r="CM31" s="102"/>
      <c r="CN31" s="102"/>
      <c r="CO31" s="82"/>
      <c r="CP31" s="82"/>
    </row>
    <row r="32" spans="1:94" ht="9.6" customHeight="1">
      <c r="A32" s="82"/>
      <c r="B32" s="82"/>
      <c r="C32" s="82"/>
      <c r="D32" s="82"/>
      <c r="E32" s="511"/>
      <c r="F32" s="512"/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484"/>
      <c r="S32" s="485"/>
      <c r="T32" s="807"/>
      <c r="U32" s="749"/>
      <c r="V32" s="749"/>
      <c r="W32" s="749"/>
      <c r="X32" s="749"/>
      <c r="Y32" s="749"/>
      <c r="Z32" s="749"/>
      <c r="AA32" s="749"/>
      <c r="AB32" s="749"/>
      <c r="AC32" s="749"/>
      <c r="AD32" s="749"/>
      <c r="AE32" s="808"/>
      <c r="AF32" s="843"/>
      <c r="AG32" s="844"/>
      <c r="AH32" s="844"/>
      <c r="AI32" s="844"/>
      <c r="AJ32" s="844"/>
      <c r="AK32" s="844"/>
      <c r="AL32" s="844"/>
      <c r="AM32" s="844"/>
      <c r="AN32" s="845"/>
      <c r="AO32" s="807"/>
      <c r="AP32" s="749"/>
      <c r="AQ32" s="749"/>
      <c r="AR32" s="749"/>
      <c r="AS32" s="749"/>
      <c r="AT32" s="749"/>
      <c r="AU32" s="749"/>
      <c r="AV32" s="749"/>
      <c r="AW32" s="749"/>
      <c r="AX32" s="749"/>
      <c r="AY32" s="813"/>
      <c r="AZ32" s="86"/>
      <c r="BA32" s="86"/>
      <c r="BB32" s="86"/>
      <c r="BC32" s="817"/>
      <c r="BD32" s="772"/>
      <c r="BE32" s="772"/>
      <c r="BF32" s="772"/>
      <c r="BG32" s="772"/>
      <c r="BH32" s="772"/>
      <c r="BI32" s="818"/>
      <c r="BJ32" s="860"/>
      <c r="BK32" s="861"/>
      <c r="BL32" s="862"/>
      <c r="BM32" s="771"/>
      <c r="BN32" s="772"/>
      <c r="BO32" s="772"/>
      <c r="BP32" s="772"/>
      <c r="BQ32" s="772"/>
      <c r="BR32" s="772"/>
      <c r="BS32" s="772"/>
      <c r="BT32" s="772"/>
      <c r="BU32" s="772"/>
      <c r="BV32" s="772"/>
      <c r="BW32" s="772"/>
      <c r="BX32" s="867"/>
      <c r="BY32" s="900"/>
      <c r="BZ32" s="901"/>
      <c r="CA32" s="901"/>
      <c r="CB32" s="901"/>
      <c r="CC32" s="901"/>
      <c r="CD32" s="901"/>
      <c r="CE32" s="901"/>
      <c r="CF32" s="901"/>
      <c r="CG32" s="901"/>
      <c r="CH32" s="901"/>
      <c r="CI32" s="901"/>
      <c r="CJ32" s="901"/>
      <c r="CK32" s="901"/>
      <c r="CL32" s="902"/>
      <c r="CM32" s="102"/>
      <c r="CN32" s="102"/>
      <c r="CO32" s="82"/>
      <c r="CP32" s="82"/>
    </row>
    <row r="33" spans="1:94" ht="9.6" customHeight="1">
      <c r="A33" s="82"/>
      <c r="B33" s="82"/>
      <c r="C33" s="82"/>
      <c r="D33" s="82"/>
      <c r="E33" s="511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484"/>
      <c r="S33" s="485"/>
      <c r="T33" s="807"/>
      <c r="U33" s="749"/>
      <c r="V33" s="749"/>
      <c r="W33" s="749"/>
      <c r="X33" s="749"/>
      <c r="Y33" s="749"/>
      <c r="Z33" s="749"/>
      <c r="AA33" s="749"/>
      <c r="AB33" s="749"/>
      <c r="AC33" s="749"/>
      <c r="AD33" s="749"/>
      <c r="AE33" s="808"/>
      <c r="AF33" s="843"/>
      <c r="AG33" s="844"/>
      <c r="AH33" s="844"/>
      <c r="AI33" s="844"/>
      <c r="AJ33" s="844"/>
      <c r="AK33" s="844"/>
      <c r="AL33" s="844"/>
      <c r="AM33" s="844"/>
      <c r="AN33" s="845"/>
      <c r="AO33" s="807"/>
      <c r="AP33" s="749"/>
      <c r="AQ33" s="749"/>
      <c r="AR33" s="749"/>
      <c r="AS33" s="749"/>
      <c r="AT33" s="749"/>
      <c r="AU33" s="749"/>
      <c r="AV33" s="749"/>
      <c r="AW33" s="749"/>
      <c r="AX33" s="749"/>
      <c r="AY33" s="813"/>
      <c r="AZ33" s="86"/>
      <c r="BA33" s="86"/>
      <c r="BB33" s="86"/>
      <c r="BC33" s="817"/>
      <c r="BD33" s="772"/>
      <c r="BE33" s="772"/>
      <c r="BF33" s="772"/>
      <c r="BG33" s="772"/>
      <c r="BH33" s="772"/>
      <c r="BI33" s="818"/>
      <c r="BJ33" s="860"/>
      <c r="BK33" s="861"/>
      <c r="BL33" s="862"/>
      <c r="BM33" s="771"/>
      <c r="BN33" s="772"/>
      <c r="BO33" s="772"/>
      <c r="BP33" s="772"/>
      <c r="BQ33" s="772"/>
      <c r="BR33" s="772"/>
      <c r="BS33" s="772"/>
      <c r="BT33" s="772"/>
      <c r="BU33" s="772"/>
      <c r="BV33" s="772"/>
      <c r="BW33" s="772"/>
      <c r="BX33" s="867"/>
      <c r="BY33" s="900"/>
      <c r="BZ33" s="901"/>
      <c r="CA33" s="901"/>
      <c r="CB33" s="901"/>
      <c r="CC33" s="901"/>
      <c r="CD33" s="901"/>
      <c r="CE33" s="901"/>
      <c r="CF33" s="901"/>
      <c r="CG33" s="901"/>
      <c r="CH33" s="901"/>
      <c r="CI33" s="901"/>
      <c r="CJ33" s="901"/>
      <c r="CK33" s="901"/>
      <c r="CL33" s="902"/>
      <c r="CM33" s="90"/>
      <c r="CN33" s="90"/>
      <c r="CO33" s="82"/>
      <c r="CP33" s="82"/>
    </row>
    <row r="34" spans="1:94" ht="9.6" customHeight="1">
      <c r="A34" s="82"/>
      <c r="B34" s="82"/>
      <c r="C34" s="82"/>
      <c r="D34" s="82"/>
      <c r="E34" s="513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5"/>
      <c r="S34" s="516"/>
      <c r="T34" s="870"/>
      <c r="U34" s="871"/>
      <c r="V34" s="871"/>
      <c r="W34" s="871"/>
      <c r="X34" s="871"/>
      <c r="Y34" s="871"/>
      <c r="Z34" s="871"/>
      <c r="AA34" s="871"/>
      <c r="AB34" s="871"/>
      <c r="AC34" s="871"/>
      <c r="AD34" s="871"/>
      <c r="AE34" s="872"/>
      <c r="AF34" s="873"/>
      <c r="AG34" s="874"/>
      <c r="AH34" s="874"/>
      <c r="AI34" s="874"/>
      <c r="AJ34" s="874"/>
      <c r="AK34" s="874"/>
      <c r="AL34" s="874"/>
      <c r="AM34" s="874"/>
      <c r="AN34" s="875"/>
      <c r="AO34" s="870"/>
      <c r="AP34" s="871"/>
      <c r="AQ34" s="871"/>
      <c r="AR34" s="871"/>
      <c r="AS34" s="871"/>
      <c r="AT34" s="871"/>
      <c r="AU34" s="871"/>
      <c r="AV34" s="871"/>
      <c r="AW34" s="871"/>
      <c r="AX34" s="871"/>
      <c r="AY34" s="876"/>
      <c r="AZ34" s="86"/>
      <c r="BA34" s="86"/>
      <c r="BB34" s="86"/>
      <c r="BC34" s="855"/>
      <c r="BD34" s="856"/>
      <c r="BE34" s="856"/>
      <c r="BF34" s="856"/>
      <c r="BG34" s="856"/>
      <c r="BH34" s="856"/>
      <c r="BI34" s="857"/>
      <c r="BJ34" s="863"/>
      <c r="BK34" s="864"/>
      <c r="BL34" s="865"/>
      <c r="BM34" s="868"/>
      <c r="BN34" s="856"/>
      <c r="BO34" s="856"/>
      <c r="BP34" s="856"/>
      <c r="BQ34" s="856"/>
      <c r="BR34" s="856"/>
      <c r="BS34" s="856"/>
      <c r="BT34" s="856"/>
      <c r="BU34" s="856"/>
      <c r="BV34" s="856"/>
      <c r="BW34" s="856"/>
      <c r="BX34" s="899"/>
      <c r="BY34" s="900"/>
      <c r="BZ34" s="901"/>
      <c r="CA34" s="901"/>
      <c r="CB34" s="901"/>
      <c r="CC34" s="901"/>
      <c r="CD34" s="901"/>
      <c r="CE34" s="901"/>
      <c r="CF34" s="901"/>
      <c r="CG34" s="901"/>
      <c r="CH34" s="901"/>
      <c r="CI34" s="901"/>
      <c r="CJ34" s="901"/>
      <c r="CK34" s="901"/>
      <c r="CL34" s="902"/>
      <c r="CM34" s="90"/>
      <c r="CN34" s="90"/>
      <c r="CO34" s="82"/>
      <c r="CP34" s="82"/>
    </row>
    <row r="35" spans="1:94" ht="9.6" customHeight="1">
      <c r="A35" s="82"/>
      <c r="B35" s="82"/>
      <c r="C35" s="82"/>
      <c r="D35" s="82"/>
      <c r="E35" s="478" t="s">
        <v>31</v>
      </c>
      <c r="F35" s="479"/>
      <c r="G35" s="479"/>
      <c r="H35" s="479"/>
      <c r="I35" s="479"/>
      <c r="J35" s="479"/>
      <c r="K35" s="479"/>
      <c r="L35" s="479"/>
      <c r="M35" s="479"/>
      <c r="N35" s="479"/>
      <c r="O35" s="479"/>
      <c r="P35" s="479"/>
      <c r="Q35" s="479"/>
      <c r="R35" s="482" t="s">
        <v>32</v>
      </c>
      <c r="S35" s="483"/>
      <c r="T35" s="849">
        <v>200000</v>
      </c>
      <c r="U35" s="850"/>
      <c r="V35" s="850"/>
      <c r="W35" s="850"/>
      <c r="X35" s="850"/>
      <c r="Y35" s="850"/>
      <c r="Z35" s="850"/>
      <c r="AA35" s="850"/>
      <c r="AB35" s="850"/>
      <c r="AC35" s="850"/>
      <c r="AD35" s="850"/>
      <c r="AE35" s="869"/>
      <c r="AF35" s="840">
        <f>IF(T35="","",T35*10%)</f>
        <v>20000</v>
      </c>
      <c r="AG35" s="841"/>
      <c r="AH35" s="841"/>
      <c r="AI35" s="841"/>
      <c r="AJ35" s="841"/>
      <c r="AK35" s="841"/>
      <c r="AL35" s="841"/>
      <c r="AM35" s="841"/>
      <c r="AN35" s="842"/>
      <c r="AO35" s="849">
        <f>IF(T35="","",T35+AF35)</f>
        <v>220000</v>
      </c>
      <c r="AP35" s="850"/>
      <c r="AQ35" s="850"/>
      <c r="AR35" s="850"/>
      <c r="AS35" s="850"/>
      <c r="AT35" s="850"/>
      <c r="AU35" s="850"/>
      <c r="AV35" s="850"/>
      <c r="AW35" s="850"/>
      <c r="AX35" s="850"/>
      <c r="AY35" s="851"/>
      <c r="AZ35" s="86"/>
      <c r="BA35" s="86"/>
      <c r="BB35" s="86"/>
      <c r="BC35" s="815" t="s">
        <v>33</v>
      </c>
      <c r="BD35" s="770"/>
      <c r="BE35" s="770"/>
      <c r="BF35" s="770"/>
      <c r="BG35" s="770"/>
      <c r="BH35" s="770"/>
      <c r="BI35" s="816"/>
      <c r="BJ35" s="821" t="s">
        <v>27</v>
      </c>
      <c r="BK35" s="858"/>
      <c r="BL35" s="859"/>
      <c r="BM35" s="769"/>
      <c r="BN35" s="770"/>
      <c r="BO35" s="770"/>
      <c r="BP35" s="770"/>
      <c r="BQ35" s="770"/>
      <c r="BR35" s="770"/>
      <c r="BS35" s="770"/>
      <c r="BT35" s="770"/>
      <c r="BU35" s="770"/>
      <c r="BV35" s="770"/>
      <c r="BW35" s="770"/>
      <c r="BX35" s="866"/>
      <c r="BY35" s="900"/>
      <c r="BZ35" s="901"/>
      <c r="CA35" s="901"/>
      <c r="CB35" s="901"/>
      <c r="CC35" s="901"/>
      <c r="CD35" s="901"/>
      <c r="CE35" s="901"/>
      <c r="CF35" s="901"/>
      <c r="CG35" s="901"/>
      <c r="CH35" s="901"/>
      <c r="CI35" s="901"/>
      <c r="CJ35" s="901"/>
      <c r="CK35" s="901"/>
      <c r="CL35" s="902"/>
      <c r="CM35" s="90"/>
      <c r="CN35" s="90"/>
      <c r="CO35" s="82"/>
      <c r="CP35" s="82"/>
    </row>
    <row r="36" spans="1:94" ht="9.6" customHeight="1">
      <c r="A36" s="82"/>
      <c r="B36" s="82"/>
      <c r="C36" s="82"/>
      <c r="D36" s="82"/>
      <c r="E36" s="395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484"/>
      <c r="S36" s="485"/>
      <c r="T36" s="807"/>
      <c r="U36" s="749"/>
      <c r="V36" s="749"/>
      <c r="W36" s="749"/>
      <c r="X36" s="749"/>
      <c r="Y36" s="749"/>
      <c r="Z36" s="749"/>
      <c r="AA36" s="749"/>
      <c r="AB36" s="749"/>
      <c r="AC36" s="749"/>
      <c r="AD36" s="749"/>
      <c r="AE36" s="808"/>
      <c r="AF36" s="843"/>
      <c r="AG36" s="844"/>
      <c r="AH36" s="844"/>
      <c r="AI36" s="844"/>
      <c r="AJ36" s="844"/>
      <c r="AK36" s="844"/>
      <c r="AL36" s="844"/>
      <c r="AM36" s="844"/>
      <c r="AN36" s="845"/>
      <c r="AO36" s="807"/>
      <c r="AP36" s="749"/>
      <c r="AQ36" s="749"/>
      <c r="AR36" s="749"/>
      <c r="AS36" s="749"/>
      <c r="AT36" s="749"/>
      <c r="AU36" s="749"/>
      <c r="AV36" s="749"/>
      <c r="AW36" s="749"/>
      <c r="AX36" s="749"/>
      <c r="AY36" s="813"/>
      <c r="AZ36" s="86"/>
      <c r="BA36" s="86"/>
      <c r="BB36" s="86"/>
      <c r="BC36" s="817"/>
      <c r="BD36" s="772"/>
      <c r="BE36" s="772"/>
      <c r="BF36" s="772"/>
      <c r="BG36" s="772"/>
      <c r="BH36" s="772"/>
      <c r="BI36" s="818"/>
      <c r="BJ36" s="860"/>
      <c r="BK36" s="861"/>
      <c r="BL36" s="862"/>
      <c r="BM36" s="771"/>
      <c r="BN36" s="772"/>
      <c r="BO36" s="772"/>
      <c r="BP36" s="772"/>
      <c r="BQ36" s="772"/>
      <c r="BR36" s="772"/>
      <c r="BS36" s="772"/>
      <c r="BT36" s="772"/>
      <c r="BU36" s="772"/>
      <c r="BV36" s="772"/>
      <c r="BW36" s="772"/>
      <c r="BX36" s="867"/>
      <c r="BY36" s="900"/>
      <c r="BZ36" s="901"/>
      <c r="CA36" s="901"/>
      <c r="CB36" s="901"/>
      <c r="CC36" s="901"/>
      <c r="CD36" s="901"/>
      <c r="CE36" s="901"/>
      <c r="CF36" s="901"/>
      <c r="CG36" s="901"/>
      <c r="CH36" s="901"/>
      <c r="CI36" s="901"/>
      <c r="CJ36" s="901"/>
      <c r="CK36" s="901"/>
      <c r="CL36" s="902"/>
      <c r="CM36" s="90"/>
      <c r="CN36" s="90"/>
      <c r="CO36" s="82"/>
      <c r="CP36" s="82"/>
    </row>
    <row r="37" spans="1:94" ht="9.6" customHeight="1">
      <c r="A37" s="82"/>
      <c r="B37" s="82"/>
      <c r="C37" s="82"/>
      <c r="D37" s="82"/>
      <c r="E37" s="395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484"/>
      <c r="S37" s="485"/>
      <c r="T37" s="807"/>
      <c r="U37" s="749"/>
      <c r="V37" s="749"/>
      <c r="W37" s="749"/>
      <c r="X37" s="749"/>
      <c r="Y37" s="749"/>
      <c r="Z37" s="749"/>
      <c r="AA37" s="749"/>
      <c r="AB37" s="749"/>
      <c r="AC37" s="749"/>
      <c r="AD37" s="749"/>
      <c r="AE37" s="808"/>
      <c r="AF37" s="843"/>
      <c r="AG37" s="844"/>
      <c r="AH37" s="844"/>
      <c r="AI37" s="844"/>
      <c r="AJ37" s="844"/>
      <c r="AK37" s="844"/>
      <c r="AL37" s="844"/>
      <c r="AM37" s="844"/>
      <c r="AN37" s="845"/>
      <c r="AO37" s="807"/>
      <c r="AP37" s="749"/>
      <c r="AQ37" s="749"/>
      <c r="AR37" s="749"/>
      <c r="AS37" s="749"/>
      <c r="AT37" s="749"/>
      <c r="AU37" s="749"/>
      <c r="AV37" s="749"/>
      <c r="AW37" s="749"/>
      <c r="AX37" s="749"/>
      <c r="AY37" s="813"/>
      <c r="AZ37" s="86"/>
      <c r="BA37" s="86"/>
      <c r="BB37" s="86"/>
      <c r="BC37" s="817"/>
      <c r="BD37" s="772"/>
      <c r="BE37" s="772"/>
      <c r="BF37" s="772"/>
      <c r="BG37" s="772"/>
      <c r="BH37" s="772"/>
      <c r="BI37" s="818"/>
      <c r="BJ37" s="860"/>
      <c r="BK37" s="861"/>
      <c r="BL37" s="862"/>
      <c r="BM37" s="771"/>
      <c r="BN37" s="772"/>
      <c r="BO37" s="772"/>
      <c r="BP37" s="772"/>
      <c r="BQ37" s="772"/>
      <c r="BR37" s="772"/>
      <c r="BS37" s="772"/>
      <c r="BT37" s="772"/>
      <c r="BU37" s="772"/>
      <c r="BV37" s="772"/>
      <c r="BW37" s="772"/>
      <c r="BX37" s="772"/>
      <c r="BY37" s="900"/>
      <c r="BZ37" s="901"/>
      <c r="CA37" s="901"/>
      <c r="CB37" s="901"/>
      <c r="CC37" s="901"/>
      <c r="CD37" s="901"/>
      <c r="CE37" s="901"/>
      <c r="CF37" s="901"/>
      <c r="CG37" s="901"/>
      <c r="CH37" s="901"/>
      <c r="CI37" s="901"/>
      <c r="CJ37" s="901"/>
      <c r="CK37" s="901"/>
      <c r="CL37" s="902"/>
      <c r="CM37" s="103"/>
      <c r="CN37" s="104"/>
      <c r="CO37" s="82"/>
      <c r="CP37" s="82"/>
    </row>
    <row r="38" spans="1:94" ht="9.6" customHeight="1" thickBot="1">
      <c r="A38" s="82"/>
      <c r="B38" s="82"/>
      <c r="C38" s="82"/>
      <c r="D38" s="82"/>
      <c r="E38" s="480"/>
      <c r="F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R38" s="486"/>
      <c r="S38" s="487"/>
      <c r="T38" s="852"/>
      <c r="U38" s="853"/>
      <c r="V38" s="853"/>
      <c r="W38" s="853"/>
      <c r="X38" s="853"/>
      <c r="Y38" s="853"/>
      <c r="Z38" s="853"/>
      <c r="AA38" s="853"/>
      <c r="AB38" s="853"/>
      <c r="AC38" s="853"/>
      <c r="AD38" s="853"/>
      <c r="AE38" s="918"/>
      <c r="AF38" s="846"/>
      <c r="AG38" s="847"/>
      <c r="AH38" s="847"/>
      <c r="AI38" s="847"/>
      <c r="AJ38" s="847"/>
      <c r="AK38" s="847"/>
      <c r="AL38" s="847"/>
      <c r="AM38" s="847"/>
      <c r="AN38" s="848"/>
      <c r="AO38" s="852"/>
      <c r="AP38" s="853"/>
      <c r="AQ38" s="853"/>
      <c r="AR38" s="853"/>
      <c r="AS38" s="853"/>
      <c r="AT38" s="853"/>
      <c r="AU38" s="853"/>
      <c r="AV38" s="853"/>
      <c r="AW38" s="853"/>
      <c r="AX38" s="853"/>
      <c r="AY38" s="854"/>
      <c r="AZ38" s="86"/>
      <c r="BA38" s="86"/>
      <c r="BB38" s="86"/>
      <c r="BC38" s="855"/>
      <c r="BD38" s="856"/>
      <c r="BE38" s="856"/>
      <c r="BF38" s="856"/>
      <c r="BG38" s="856"/>
      <c r="BH38" s="856"/>
      <c r="BI38" s="857"/>
      <c r="BJ38" s="863"/>
      <c r="BK38" s="864"/>
      <c r="BL38" s="865"/>
      <c r="BM38" s="868"/>
      <c r="BN38" s="856"/>
      <c r="BO38" s="856"/>
      <c r="BP38" s="856"/>
      <c r="BQ38" s="856"/>
      <c r="BR38" s="856"/>
      <c r="BS38" s="856"/>
      <c r="BT38" s="856"/>
      <c r="BU38" s="856"/>
      <c r="BV38" s="856"/>
      <c r="BW38" s="856"/>
      <c r="BX38" s="856"/>
      <c r="BY38" s="900"/>
      <c r="BZ38" s="901"/>
      <c r="CA38" s="901"/>
      <c r="CB38" s="901"/>
      <c r="CC38" s="901"/>
      <c r="CD38" s="901"/>
      <c r="CE38" s="901"/>
      <c r="CF38" s="901"/>
      <c r="CG38" s="901"/>
      <c r="CH38" s="901"/>
      <c r="CI38" s="901"/>
      <c r="CJ38" s="901"/>
      <c r="CK38" s="901"/>
      <c r="CL38" s="902"/>
      <c r="CM38" s="103"/>
      <c r="CN38" s="104"/>
      <c r="CO38" s="82"/>
      <c r="CP38" s="82"/>
    </row>
    <row r="39" spans="1:94" ht="9.6" customHeight="1" thickTop="1">
      <c r="A39" s="82"/>
      <c r="B39" s="82"/>
      <c r="C39" s="82"/>
      <c r="D39" s="82"/>
      <c r="E39" s="392" t="s">
        <v>34</v>
      </c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4"/>
      <c r="T39" s="804">
        <f>T31-T35</f>
        <v>800000</v>
      </c>
      <c r="U39" s="805"/>
      <c r="V39" s="805"/>
      <c r="W39" s="805"/>
      <c r="X39" s="805"/>
      <c r="Y39" s="805"/>
      <c r="Z39" s="805"/>
      <c r="AA39" s="805"/>
      <c r="AB39" s="805"/>
      <c r="AC39" s="805"/>
      <c r="AD39" s="805"/>
      <c r="AE39" s="806"/>
      <c r="AF39" s="804">
        <f>T39*10%</f>
        <v>80000</v>
      </c>
      <c r="AG39" s="805"/>
      <c r="AH39" s="805"/>
      <c r="AI39" s="805"/>
      <c r="AJ39" s="805"/>
      <c r="AK39" s="805"/>
      <c r="AL39" s="805"/>
      <c r="AM39" s="805"/>
      <c r="AN39" s="806"/>
      <c r="AO39" s="804">
        <f>SUM(T39:AN42)</f>
        <v>880000</v>
      </c>
      <c r="AP39" s="805"/>
      <c r="AQ39" s="805"/>
      <c r="AR39" s="805"/>
      <c r="AS39" s="805"/>
      <c r="AT39" s="805"/>
      <c r="AU39" s="805"/>
      <c r="AV39" s="805"/>
      <c r="AW39" s="805"/>
      <c r="AX39" s="805"/>
      <c r="AY39" s="812"/>
      <c r="AZ39" s="86"/>
      <c r="BA39" s="86"/>
      <c r="BB39" s="86"/>
      <c r="BC39" s="815" t="s">
        <v>35</v>
      </c>
      <c r="BD39" s="770"/>
      <c r="BE39" s="770"/>
      <c r="BF39" s="770"/>
      <c r="BG39" s="770"/>
      <c r="BH39" s="770"/>
      <c r="BI39" s="816"/>
      <c r="BJ39" s="821" t="s">
        <v>27</v>
      </c>
      <c r="BK39" s="822"/>
      <c r="BL39" s="823"/>
      <c r="BM39" s="769"/>
      <c r="BN39" s="770"/>
      <c r="BO39" s="770"/>
      <c r="BP39" s="770"/>
      <c r="BQ39" s="770"/>
      <c r="BR39" s="770"/>
      <c r="BS39" s="770"/>
      <c r="BT39" s="770"/>
      <c r="BU39" s="770"/>
      <c r="BV39" s="770"/>
      <c r="BW39" s="770"/>
      <c r="BX39" s="770"/>
      <c r="BY39" s="900"/>
      <c r="BZ39" s="901"/>
      <c r="CA39" s="901"/>
      <c r="CB39" s="901"/>
      <c r="CC39" s="901"/>
      <c r="CD39" s="901"/>
      <c r="CE39" s="901"/>
      <c r="CF39" s="901"/>
      <c r="CG39" s="901"/>
      <c r="CH39" s="901"/>
      <c r="CI39" s="901"/>
      <c r="CJ39" s="901"/>
      <c r="CK39" s="901"/>
      <c r="CL39" s="902"/>
      <c r="CM39" s="105"/>
      <c r="CN39" s="105"/>
      <c r="CO39" s="82"/>
      <c r="CP39" s="82"/>
    </row>
    <row r="40" spans="1:94" ht="9.6" customHeight="1">
      <c r="A40" s="82"/>
      <c r="B40" s="82"/>
      <c r="C40" s="82"/>
      <c r="D40" s="82"/>
      <c r="E40" s="395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7"/>
      <c r="T40" s="807"/>
      <c r="U40" s="749"/>
      <c r="V40" s="749"/>
      <c r="W40" s="749"/>
      <c r="X40" s="749"/>
      <c r="Y40" s="749"/>
      <c r="Z40" s="749"/>
      <c r="AA40" s="749"/>
      <c r="AB40" s="749"/>
      <c r="AC40" s="749"/>
      <c r="AD40" s="749"/>
      <c r="AE40" s="808"/>
      <c r="AF40" s="807"/>
      <c r="AG40" s="749"/>
      <c r="AH40" s="749"/>
      <c r="AI40" s="749"/>
      <c r="AJ40" s="749"/>
      <c r="AK40" s="749"/>
      <c r="AL40" s="749"/>
      <c r="AM40" s="749"/>
      <c r="AN40" s="808"/>
      <c r="AO40" s="807"/>
      <c r="AP40" s="749"/>
      <c r="AQ40" s="749"/>
      <c r="AR40" s="749"/>
      <c r="AS40" s="749"/>
      <c r="AT40" s="749"/>
      <c r="AU40" s="749"/>
      <c r="AV40" s="749"/>
      <c r="AW40" s="749"/>
      <c r="AX40" s="749"/>
      <c r="AY40" s="813"/>
      <c r="AZ40" s="86"/>
      <c r="BA40" s="86"/>
      <c r="BB40" s="86"/>
      <c r="BC40" s="817"/>
      <c r="BD40" s="772"/>
      <c r="BE40" s="772"/>
      <c r="BF40" s="772"/>
      <c r="BG40" s="772"/>
      <c r="BH40" s="772"/>
      <c r="BI40" s="818"/>
      <c r="BJ40" s="824"/>
      <c r="BK40" s="825"/>
      <c r="BL40" s="826"/>
      <c r="BM40" s="771"/>
      <c r="BN40" s="772"/>
      <c r="BO40" s="772"/>
      <c r="BP40" s="772"/>
      <c r="BQ40" s="772"/>
      <c r="BR40" s="772"/>
      <c r="BS40" s="772"/>
      <c r="BT40" s="772"/>
      <c r="BU40" s="772"/>
      <c r="BV40" s="772"/>
      <c r="BW40" s="772"/>
      <c r="BX40" s="772"/>
      <c r="BY40" s="900"/>
      <c r="BZ40" s="901"/>
      <c r="CA40" s="901"/>
      <c r="CB40" s="901"/>
      <c r="CC40" s="901"/>
      <c r="CD40" s="901"/>
      <c r="CE40" s="901"/>
      <c r="CF40" s="901"/>
      <c r="CG40" s="901"/>
      <c r="CH40" s="901"/>
      <c r="CI40" s="901"/>
      <c r="CJ40" s="901"/>
      <c r="CK40" s="901"/>
      <c r="CL40" s="902"/>
      <c r="CM40" s="105"/>
      <c r="CN40" s="105"/>
      <c r="CO40" s="82"/>
      <c r="CP40" s="82"/>
    </row>
    <row r="41" spans="1:94" ht="9.6" customHeight="1">
      <c r="A41" s="82"/>
      <c r="B41" s="82"/>
      <c r="C41" s="82"/>
      <c r="D41" s="82"/>
      <c r="E41" s="395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7"/>
      <c r="T41" s="807"/>
      <c r="U41" s="749"/>
      <c r="V41" s="749"/>
      <c r="W41" s="749"/>
      <c r="X41" s="749"/>
      <c r="Y41" s="749"/>
      <c r="Z41" s="749"/>
      <c r="AA41" s="749"/>
      <c r="AB41" s="749"/>
      <c r="AC41" s="749"/>
      <c r="AD41" s="749"/>
      <c r="AE41" s="808"/>
      <c r="AF41" s="807"/>
      <c r="AG41" s="749"/>
      <c r="AH41" s="749"/>
      <c r="AI41" s="749"/>
      <c r="AJ41" s="749"/>
      <c r="AK41" s="749"/>
      <c r="AL41" s="749"/>
      <c r="AM41" s="749"/>
      <c r="AN41" s="808"/>
      <c r="AO41" s="807"/>
      <c r="AP41" s="749"/>
      <c r="AQ41" s="749"/>
      <c r="AR41" s="749"/>
      <c r="AS41" s="749"/>
      <c r="AT41" s="749"/>
      <c r="AU41" s="749"/>
      <c r="AV41" s="749"/>
      <c r="AW41" s="749"/>
      <c r="AX41" s="749"/>
      <c r="AY41" s="813"/>
      <c r="AZ41" s="86"/>
      <c r="BA41" s="106"/>
      <c r="BB41" s="106"/>
      <c r="BC41" s="817"/>
      <c r="BD41" s="772"/>
      <c r="BE41" s="772"/>
      <c r="BF41" s="772"/>
      <c r="BG41" s="772"/>
      <c r="BH41" s="772"/>
      <c r="BI41" s="818"/>
      <c r="BJ41" s="824"/>
      <c r="BK41" s="825"/>
      <c r="BL41" s="826"/>
      <c r="BM41" s="771"/>
      <c r="BN41" s="772"/>
      <c r="BO41" s="772"/>
      <c r="BP41" s="772"/>
      <c r="BQ41" s="772"/>
      <c r="BR41" s="772"/>
      <c r="BS41" s="772"/>
      <c r="BT41" s="772"/>
      <c r="BU41" s="772"/>
      <c r="BV41" s="772"/>
      <c r="BW41" s="772"/>
      <c r="BX41" s="772"/>
      <c r="BY41" s="900"/>
      <c r="BZ41" s="901"/>
      <c r="CA41" s="901"/>
      <c r="CB41" s="901"/>
      <c r="CC41" s="901"/>
      <c r="CD41" s="901"/>
      <c r="CE41" s="901"/>
      <c r="CF41" s="901"/>
      <c r="CG41" s="901"/>
      <c r="CH41" s="901"/>
      <c r="CI41" s="901"/>
      <c r="CJ41" s="901"/>
      <c r="CK41" s="901"/>
      <c r="CL41" s="902"/>
      <c r="CM41" s="105"/>
      <c r="CN41" s="105"/>
      <c r="CO41" s="82"/>
      <c r="CP41" s="82"/>
    </row>
    <row r="42" spans="1:94" ht="9.6" customHeight="1" thickBot="1">
      <c r="A42" s="82"/>
      <c r="B42" s="82"/>
      <c r="C42" s="82"/>
      <c r="D42" s="82"/>
      <c r="E42" s="398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400"/>
      <c r="T42" s="809"/>
      <c r="U42" s="810"/>
      <c r="V42" s="810"/>
      <c r="W42" s="810"/>
      <c r="X42" s="810"/>
      <c r="Y42" s="810"/>
      <c r="Z42" s="810"/>
      <c r="AA42" s="810"/>
      <c r="AB42" s="810"/>
      <c r="AC42" s="810"/>
      <c r="AD42" s="810"/>
      <c r="AE42" s="811"/>
      <c r="AF42" s="809"/>
      <c r="AG42" s="810"/>
      <c r="AH42" s="810"/>
      <c r="AI42" s="810"/>
      <c r="AJ42" s="810"/>
      <c r="AK42" s="810"/>
      <c r="AL42" s="810"/>
      <c r="AM42" s="810"/>
      <c r="AN42" s="811"/>
      <c r="AO42" s="809"/>
      <c r="AP42" s="810"/>
      <c r="AQ42" s="810"/>
      <c r="AR42" s="810"/>
      <c r="AS42" s="810"/>
      <c r="AT42" s="810"/>
      <c r="AU42" s="810"/>
      <c r="AV42" s="810"/>
      <c r="AW42" s="810"/>
      <c r="AX42" s="810"/>
      <c r="AY42" s="814"/>
      <c r="AZ42" s="86"/>
      <c r="BA42" s="106"/>
      <c r="BB42" s="106"/>
      <c r="BC42" s="819"/>
      <c r="BD42" s="774"/>
      <c r="BE42" s="774"/>
      <c r="BF42" s="774"/>
      <c r="BG42" s="774"/>
      <c r="BH42" s="774"/>
      <c r="BI42" s="820"/>
      <c r="BJ42" s="827"/>
      <c r="BK42" s="742"/>
      <c r="BL42" s="828"/>
      <c r="BM42" s="773"/>
      <c r="BN42" s="774"/>
      <c r="BO42" s="774"/>
      <c r="BP42" s="774"/>
      <c r="BQ42" s="774"/>
      <c r="BR42" s="774"/>
      <c r="BS42" s="774"/>
      <c r="BT42" s="774"/>
      <c r="BU42" s="774"/>
      <c r="BV42" s="774"/>
      <c r="BW42" s="774"/>
      <c r="BX42" s="774"/>
      <c r="BY42" s="903"/>
      <c r="BZ42" s="904"/>
      <c r="CA42" s="904"/>
      <c r="CB42" s="904"/>
      <c r="CC42" s="904"/>
      <c r="CD42" s="904"/>
      <c r="CE42" s="904"/>
      <c r="CF42" s="904"/>
      <c r="CG42" s="904"/>
      <c r="CH42" s="904"/>
      <c r="CI42" s="904"/>
      <c r="CJ42" s="904"/>
      <c r="CK42" s="904"/>
      <c r="CL42" s="905"/>
      <c r="CM42" s="105"/>
      <c r="CN42" s="105"/>
      <c r="CO42" s="82"/>
      <c r="CP42" s="82"/>
    </row>
    <row r="43" spans="1:94" ht="9.6" customHeight="1" thickTop="1">
      <c r="A43" s="82"/>
      <c r="B43" s="82"/>
      <c r="C43" s="82"/>
      <c r="D43" s="82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86"/>
      <c r="BA43" s="106"/>
      <c r="BB43" s="106"/>
      <c r="BC43" s="775" t="s">
        <v>36</v>
      </c>
      <c r="BD43" s="776"/>
      <c r="BE43" s="776"/>
      <c r="BF43" s="776"/>
      <c r="BG43" s="776"/>
      <c r="BH43" s="776"/>
      <c r="BI43" s="776"/>
      <c r="BJ43" s="776"/>
      <c r="BK43" s="776"/>
      <c r="BL43" s="776"/>
      <c r="BM43" s="776"/>
      <c r="BN43" s="776"/>
      <c r="BO43" s="776"/>
      <c r="BP43" s="776"/>
      <c r="BQ43" s="776"/>
      <c r="BR43" s="777"/>
      <c r="BS43" s="778"/>
      <c r="BT43" s="778"/>
      <c r="BU43" s="778"/>
      <c r="BV43" s="778"/>
      <c r="BW43" s="778"/>
      <c r="BX43" s="779"/>
      <c r="BY43" s="785" t="s">
        <v>37</v>
      </c>
      <c r="BZ43" s="738"/>
      <c r="CA43" s="738"/>
      <c r="CB43" s="738"/>
      <c r="CC43" s="738"/>
      <c r="CD43" s="738"/>
      <c r="CE43" s="738"/>
      <c r="CF43" s="738"/>
      <c r="CG43" s="738"/>
      <c r="CH43" s="738"/>
      <c r="CI43" s="738"/>
      <c r="CJ43" s="738"/>
      <c r="CK43" s="738"/>
      <c r="CL43" s="739"/>
      <c r="CM43" s="82"/>
      <c r="CN43" s="82"/>
      <c r="CO43" s="82"/>
      <c r="CP43" s="82"/>
    </row>
    <row r="44" spans="1:94" ht="9.6" customHeight="1" thickBot="1">
      <c r="A44" s="82"/>
      <c r="B44" s="82"/>
      <c r="C44" s="82"/>
      <c r="D44" s="82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86"/>
      <c r="BA44" s="106"/>
      <c r="BB44" s="106"/>
      <c r="BC44" s="780"/>
      <c r="BD44" s="781"/>
      <c r="BE44" s="781"/>
      <c r="BF44" s="781"/>
      <c r="BG44" s="781"/>
      <c r="BH44" s="781"/>
      <c r="BI44" s="781"/>
      <c r="BJ44" s="781"/>
      <c r="BK44" s="781"/>
      <c r="BL44" s="781"/>
      <c r="BM44" s="781"/>
      <c r="BN44" s="781"/>
      <c r="BO44" s="781"/>
      <c r="BP44" s="781"/>
      <c r="BQ44" s="781"/>
      <c r="BR44" s="782"/>
      <c r="BS44" s="783"/>
      <c r="BT44" s="783"/>
      <c r="BU44" s="783"/>
      <c r="BV44" s="783"/>
      <c r="BW44" s="783"/>
      <c r="BX44" s="784"/>
      <c r="BY44" s="786"/>
      <c r="BZ44" s="742"/>
      <c r="CA44" s="742"/>
      <c r="CB44" s="742"/>
      <c r="CC44" s="742"/>
      <c r="CD44" s="742"/>
      <c r="CE44" s="742"/>
      <c r="CF44" s="742"/>
      <c r="CG44" s="742"/>
      <c r="CH44" s="742"/>
      <c r="CI44" s="742"/>
      <c r="CJ44" s="742"/>
      <c r="CK44" s="742"/>
      <c r="CL44" s="743"/>
      <c r="CM44" s="82"/>
      <c r="CN44" s="82"/>
      <c r="CO44" s="82"/>
      <c r="CP44" s="82"/>
    </row>
    <row r="45" spans="1:94" ht="9.6" customHeight="1" thickTop="1">
      <c r="A45" s="82"/>
      <c r="B45" s="82"/>
      <c r="C45" s="82"/>
      <c r="D45" s="82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86"/>
      <c r="BA45" s="106"/>
      <c r="BB45" s="106"/>
      <c r="BC45" s="787"/>
      <c r="BD45" s="788"/>
      <c r="BE45" s="788"/>
      <c r="BF45" s="788"/>
      <c r="BG45" s="788"/>
      <c r="BH45" s="788"/>
      <c r="BI45" s="788"/>
      <c r="BJ45" s="788"/>
      <c r="BK45" s="788"/>
      <c r="BL45" s="788"/>
      <c r="BM45" s="788"/>
      <c r="BN45" s="788"/>
      <c r="BO45" s="788"/>
      <c r="BP45" s="788"/>
      <c r="BQ45" s="788"/>
      <c r="BR45" s="788"/>
      <c r="BS45" s="788"/>
      <c r="BT45" s="788"/>
      <c r="BU45" s="788"/>
      <c r="BV45" s="788"/>
      <c r="BW45" s="788"/>
      <c r="BX45" s="789"/>
      <c r="BY45" s="109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1"/>
      <c r="CM45" s="82"/>
      <c r="CN45" s="82"/>
      <c r="CO45" s="82"/>
      <c r="CP45" s="82"/>
    </row>
    <row r="46" spans="1:94" ht="9.6" customHeight="1">
      <c r="A46" s="82"/>
      <c r="B46" s="82"/>
      <c r="C46" s="82"/>
      <c r="D46" s="82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12"/>
      <c r="AI46" s="112"/>
      <c r="AJ46" s="112"/>
      <c r="AK46" s="112"/>
      <c r="AL46" s="112"/>
      <c r="AM46" s="112"/>
      <c r="AN46" s="112"/>
      <c r="AO46" s="112"/>
      <c r="AP46" s="112"/>
      <c r="AQ46" s="106"/>
      <c r="AR46" s="106"/>
      <c r="AS46" s="106"/>
      <c r="AT46" s="106"/>
      <c r="AU46" s="106"/>
      <c r="AV46" s="106"/>
      <c r="AW46" s="106"/>
      <c r="AX46" s="106"/>
      <c r="AY46" s="86"/>
      <c r="AZ46" s="86"/>
      <c r="BA46" s="106"/>
      <c r="BB46" s="106"/>
      <c r="BC46" s="790"/>
      <c r="BD46" s="788"/>
      <c r="BE46" s="788"/>
      <c r="BF46" s="788"/>
      <c r="BG46" s="788"/>
      <c r="BH46" s="788"/>
      <c r="BI46" s="788"/>
      <c r="BJ46" s="788"/>
      <c r="BK46" s="788"/>
      <c r="BL46" s="788"/>
      <c r="BM46" s="788"/>
      <c r="BN46" s="788"/>
      <c r="BO46" s="788"/>
      <c r="BP46" s="788"/>
      <c r="BQ46" s="788"/>
      <c r="BR46" s="788"/>
      <c r="BS46" s="788"/>
      <c r="BT46" s="788"/>
      <c r="BU46" s="788"/>
      <c r="BV46" s="788"/>
      <c r="BW46" s="788"/>
      <c r="BX46" s="789"/>
      <c r="BY46" s="113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14"/>
      <c r="CM46" s="82"/>
      <c r="CN46" s="82"/>
      <c r="CO46" s="82"/>
      <c r="CP46" s="82"/>
    </row>
    <row r="47" spans="1:94" ht="9.6" customHeight="1" thickBot="1">
      <c r="A47" s="82"/>
      <c r="B47" s="82"/>
      <c r="C47" s="82"/>
      <c r="D47" s="82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12"/>
      <c r="AI47" s="112"/>
      <c r="AJ47" s="112"/>
      <c r="AK47" s="112"/>
      <c r="AL47" s="112"/>
      <c r="AM47" s="112"/>
      <c r="AN47" s="112"/>
      <c r="AO47" s="112"/>
      <c r="AP47" s="112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791"/>
      <c r="BD47" s="783"/>
      <c r="BE47" s="783"/>
      <c r="BF47" s="783"/>
      <c r="BG47" s="783"/>
      <c r="BH47" s="783"/>
      <c r="BI47" s="783"/>
      <c r="BJ47" s="783"/>
      <c r="BK47" s="783"/>
      <c r="BL47" s="783"/>
      <c r="BM47" s="783"/>
      <c r="BN47" s="783"/>
      <c r="BO47" s="783"/>
      <c r="BP47" s="783"/>
      <c r="BQ47" s="783"/>
      <c r="BR47" s="783"/>
      <c r="BS47" s="783"/>
      <c r="BT47" s="783"/>
      <c r="BU47" s="783"/>
      <c r="BV47" s="783"/>
      <c r="BW47" s="783"/>
      <c r="BX47" s="784"/>
      <c r="BY47" s="115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7"/>
      <c r="CM47" s="82"/>
      <c r="CN47" s="82"/>
      <c r="CO47" s="82"/>
      <c r="CP47" s="82"/>
    </row>
    <row r="48" spans="1:94" ht="8.4499999999999993" customHeight="1" thickTop="1" thickBot="1">
      <c r="A48" s="82"/>
      <c r="B48" s="82"/>
      <c r="C48" s="82"/>
      <c r="D48" s="82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90"/>
      <c r="BD48" s="90"/>
      <c r="BE48" s="90"/>
      <c r="BF48" s="90"/>
      <c r="BG48" s="90"/>
      <c r="BH48" s="90"/>
      <c r="BI48" s="90"/>
      <c r="BJ48" s="90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82"/>
      <c r="CM48" s="82"/>
      <c r="CN48" s="82"/>
      <c r="CO48" s="82"/>
      <c r="CP48" s="82"/>
    </row>
    <row r="49" spans="1:94" ht="20.100000000000001" customHeight="1">
      <c r="A49" s="82"/>
      <c r="B49" s="82"/>
      <c r="C49" s="82"/>
      <c r="D49" s="82"/>
      <c r="E49" s="368" t="s">
        <v>38</v>
      </c>
      <c r="F49" s="369"/>
      <c r="G49" s="374" t="s">
        <v>39</v>
      </c>
      <c r="H49" s="375"/>
      <c r="I49" s="375"/>
      <c r="J49" s="375"/>
      <c r="K49" s="375"/>
      <c r="L49" s="375"/>
      <c r="M49" s="376"/>
      <c r="N49" s="792"/>
      <c r="O49" s="793"/>
      <c r="P49" s="793"/>
      <c r="Q49" s="793"/>
      <c r="R49" s="793"/>
      <c r="S49" s="793"/>
      <c r="T49" s="793"/>
      <c r="U49" s="793"/>
      <c r="V49" s="793"/>
      <c r="W49" s="793"/>
      <c r="X49" s="794"/>
      <c r="Y49" s="795"/>
      <c r="Z49" s="796"/>
      <c r="AA49" s="796"/>
      <c r="AB49" s="796"/>
      <c r="AC49" s="796"/>
      <c r="AD49" s="796"/>
      <c r="AE49" s="796"/>
      <c r="AF49" s="796"/>
      <c r="AG49" s="796"/>
      <c r="AH49" s="796"/>
      <c r="AI49" s="797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118"/>
      <c r="BD49" s="119"/>
      <c r="BE49" s="119"/>
      <c r="BF49" s="119"/>
      <c r="BG49" s="119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1"/>
      <c r="CK49" s="121"/>
      <c r="CL49" s="122"/>
      <c r="CM49" s="82"/>
      <c r="CN49" s="82"/>
      <c r="CO49" s="82"/>
      <c r="CP49" s="82"/>
    </row>
    <row r="50" spans="1:94" ht="11.1" customHeight="1">
      <c r="A50" s="82"/>
      <c r="B50" s="82"/>
      <c r="C50" s="82"/>
      <c r="D50" s="82"/>
      <c r="E50" s="370"/>
      <c r="F50" s="371"/>
      <c r="G50" s="383" t="s">
        <v>40</v>
      </c>
      <c r="H50" s="384"/>
      <c r="I50" s="384"/>
      <c r="J50" s="384"/>
      <c r="K50" s="384"/>
      <c r="L50" s="384"/>
      <c r="M50" s="385"/>
      <c r="N50" s="798"/>
      <c r="O50" s="799"/>
      <c r="P50" s="799"/>
      <c r="Q50" s="799"/>
      <c r="R50" s="799"/>
      <c r="S50" s="799"/>
      <c r="T50" s="799"/>
      <c r="U50" s="123"/>
      <c r="V50" s="123"/>
      <c r="W50" s="123"/>
      <c r="X50" s="124"/>
      <c r="Y50" s="829"/>
      <c r="Z50" s="799"/>
      <c r="AA50" s="799"/>
      <c r="AB50" s="799"/>
      <c r="AC50" s="799"/>
      <c r="AD50" s="799"/>
      <c r="AE50" s="799"/>
      <c r="AF50" s="123"/>
      <c r="AG50" s="123"/>
      <c r="AH50" s="123"/>
      <c r="AI50" s="125"/>
      <c r="AJ50" s="86"/>
      <c r="AK50" s="86"/>
      <c r="AL50" s="8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86"/>
      <c r="BB50" s="86"/>
      <c r="BC50" s="126"/>
      <c r="BD50" s="127"/>
      <c r="BE50" s="127"/>
      <c r="BF50" s="127"/>
      <c r="BG50" s="830"/>
      <c r="BH50" s="830"/>
      <c r="BI50" s="830"/>
      <c r="BJ50" s="830"/>
      <c r="BK50" s="830"/>
      <c r="BL50" s="830"/>
      <c r="BM50" s="830"/>
      <c r="BN50" s="830"/>
      <c r="BO50" s="830"/>
      <c r="BP50" s="830"/>
      <c r="BQ50" s="830"/>
      <c r="BR50" s="830"/>
      <c r="BS50" s="830"/>
      <c r="BT50" s="830"/>
      <c r="BU50" s="830"/>
      <c r="BV50" s="830"/>
      <c r="BW50" s="830"/>
      <c r="BX50" s="830"/>
      <c r="BY50" s="830"/>
      <c r="BZ50" s="830"/>
      <c r="CA50" s="830"/>
      <c r="CB50" s="830"/>
      <c r="CC50" s="830"/>
      <c r="CD50" s="830"/>
      <c r="CE50" s="830"/>
      <c r="CF50" s="830"/>
      <c r="CG50" s="830"/>
      <c r="CH50" s="830"/>
      <c r="CI50" s="830"/>
      <c r="CJ50" s="128"/>
      <c r="CK50" s="128"/>
      <c r="CL50" s="129"/>
      <c r="CM50" s="82"/>
      <c r="CN50" s="82"/>
      <c r="CO50" s="82"/>
      <c r="CP50" s="82"/>
    </row>
    <row r="51" spans="1:94" ht="11.1" customHeight="1">
      <c r="A51" s="82"/>
      <c r="B51" s="82"/>
      <c r="C51" s="82"/>
      <c r="D51" s="82"/>
      <c r="E51" s="370"/>
      <c r="F51" s="371"/>
      <c r="G51" s="386"/>
      <c r="H51" s="387"/>
      <c r="I51" s="387"/>
      <c r="J51" s="387"/>
      <c r="K51" s="387"/>
      <c r="L51" s="387"/>
      <c r="M51" s="388"/>
      <c r="N51" s="800"/>
      <c r="O51" s="801"/>
      <c r="P51" s="801"/>
      <c r="Q51" s="801"/>
      <c r="R51" s="801"/>
      <c r="S51" s="801"/>
      <c r="T51" s="801"/>
      <c r="U51" s="831" t="s">
        <v>41</v>
      </c>
      <c r="V51" s="747"/>
      <c r="W51" s="747"/>
      <c r="X51" s="832"/>
      <c r="Y51" s="800"/>
      <c r="Z51" s="801"/>
      <c r="AA51" s="801"/>
      <c r="AB51" s="801"/>
      <c r="AC51" s="801"/>
      <c r="AD51" s="801"/>
      <c r="AE51" s="801"/>
      <c r="AF51" s="831" t="s">
        <v>42</v>
      </c>
      <c r="AG51" s="747"/>
      <c r="AH51" s="747"/>
      <c r="AI51" s="834"/>
      <c r="AJ51" s="86"/>
      <c r="AK51" s="86"/>
      <c r="AL51" s="130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131"/>
      <c r="BB51" s="131"/>
      <c r="BC51" s="126"/>
      <c r="BD51" s="127"/>
      <c r="BE51" s="127"/>
      <c r="BF51" s="127"/>
      <c r="BG51" s="830"/>
      <c r="BH51" s="830"/>
      <c r="BI51" s="830"/>
      <c r="BJ51" s="830"/>
      <c r="BK51" s="830"/>
      <c r="BL51" s="830"/>
      <c r="BM51" s="830"/>
      <c r="BN51" s="830"/>
      <c r="BO51" s="830"/>
      <c r="BP51" s="830"/>
      <c r="BQ51" s="830"/>
      <c r="BR51" s="830"/>
      <c r="BS51" s="830"/>
      <c r="BT51" s="830"/>
      <c r="BU51" s="830"/>
      <c r="BV51" s="830"/>
      <c r="BW51" s="830"/>
      <c r="BX51" s="830"/>
      <c r="BY51" s="830"/>
      <c r="BZ51" s="830"/>
      <c r="CA51" s="830"/>
      <c r="CB51" s="830"/>
      <c r="CC51" s="830"/>
      <c r="CD51" s="830"/>
      <c r="CE51" s="830"/>
      <c r="CF51" s="830"/>
      <c r="CG51" s="830"/>
      <c r="CH51" s="830"/>
      <c r="CI51" s="830"/>
      <c r="CJ51" s="128"/>
      <c r="CK51" s="128"/>
      <c r="CL51" s="129"/>
      <c r="CM51" s="82"/>
      <c r="CN51" s="82"/>
      <c r="CO51" s="82"/>
      <c r="CP51" s="82"/>
    </row>
    <row r="52" spans="1:94" ht="11.1" customHeight="1">
      <c r="A52" s="82"/>
      <c r="B52" s="82"/>
      <c r="C52" s="82"/>
      <c r="D52" s="82"/>
      <c r="E52" s="370"/>
      <c r="F52" s="371"/>
      <c r="G52" s="389"/>
      <c r="H52" s="390"/>
      <c r="I52" s="390"/>
      <c r="J52" s="390"/>
      <c r="K52" s="390"/>
      <c r="L52" s="390"/>
      <c r="M52" s="391"/>
      <c r="N52" s="802"/>
      <c r="O52" s="803"/>
      <c r="P52" s="803"/>
      <c r="Q52" s="803"/>
      <c r="R52" s="803"/>
      <c r="S52" s="803"/>
      <c r="T52" s="803"/>
      <c r="U52" s="768"/>
      <c r="V52" s="768"/>
      <c r="W52" s="768"/>
      <c r="X52" s="833"/>
      <c r="Y52" s="802"/>
      <c r="Z52" s="803"/>
      <c r="AA52" s="803"/>
      <c r="AB52" s="803"/>
      <c r="AC52" s="803"/>
      <c r="AD52" s="803"/>
      <c r="AE52" s="803"/>
      <c r="AF52" s="768"/>
      <c r="AG52" s="768"/>
      <c r="AH52" s="768"/>
      <c r="AI52" s="835"/>
      <c r="AJ52" s="86"/>
      <c r="AK52" s="86"/>
      <c r="AL52" s="131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131"/>
      <c r="BB52" s="131"/>
      <c r="BC52" s="132"/>
      <c r="BD52" s="133"/>
      <c r="BE52" s="133"/>
      <c r="BF52" s="133"/>
      <c r="BG52" s="836" t="s">
        <v>9</v>
      </c>
      <c r="BH52" s="836"/>
      <c r="BI52" s="836"/>
      <c r="BJ52" s="836"/>
      <c r="BK52" s="836"/>
      <c r="BL52" s="836"/>
      <c r="BM52" s="836"/>
      <c r="BN52" s="836"/>
      <c r="BO52" s="836"/>
      <c r="BP52" s="836"/>
      <c r="BQ52" s="836"/>
      <c r="BR52" s="836"/>
      <c r="BS52" s="836"/>
      <c r="BT52" s="836"/>
      <c r="BU52" s="836"/>
      <c r="BV52" s="836"/>
      <c r="BW52" s="836"/>
      <c r="BX52" s="836"/>
      <c r="BY52" s="836"/>
      <c r="BZ52" s="836"/>
      <c r="CA52" s="836"/>
      <c r="CB52" s="836"/>
      <c r="CC52" s="836"/>
      <c r="CD52" s="836"/>
      <c r="CE52" s="836"/>
      <c r="CF52" s="836"/>
      <c r="CG52" s="836"/>
      <c r="CH52" s="836"/>
      <c r="CI52" s="836"/>
      <c r="CJ52" s="134"/>
      <c r="CK52" s="134"/>
      <c r="CL52" s="129"/>
      <c r="CM52" s="82"/>
      <c r="CN52" s="82"/>
      <c r="CO52" s="82"/>
      <c r="CP52" s="82"/>
    </row>
    <row r="53" spans="1:94" ht="11.1" customHeight="1" thickBot="1">
      <c r="A53" s="82"/>
      <c r="B53" s="82"/>
      <c r="C53" s="82"/>
      <c r="D53" s="82"/>
      <c r="E53" s="370"/>
      <c r="F53" s="371"/>
      <c r="G53" s="301" t="s">
        <v>43</v>
      </c>
      <c r="H53" s="302"/>
      <c r="I53" s="302"/>
      <c r="J53" s="302"/>
      <c r="K53" s="302"/>
      <c r="L53" s="302"/>
      <c r="M53" s="303"/>
      <c r="N53" s="838"/>
      <c r="O53" s="839"/>
      <c r="P53" s="746" t="s">
        <v>44</v>
      </c>
      <c r="Q53" s="746"/>
      <c r="R53" s="746"/>
      <c r="S53" s="135"/>
      <c r="T53" s="136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8"/>
      <c r="AJ53" s="86"/>
      <c r="AK53" s="86"/>
      <c r="AL53" s="130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131"/>
      <c r="BB53" s="131"/>
      <c r="BC53" s="139"/>
      <c r="BD53" s="140"/>
      <c r="BE53" s="140"/>
      <c r="BF53" s="140"/>
      <c r="BG53" s="837"/>
      <c r="BH53" s="837"/>
      <c r="BI53" s="837"/>
      <c r="BJ53" s="837"/>
      <c r="BK53" s="837"/>
      <c r="BL53" s="837"/>
      <c r="BM53" s="837"/>
      <c r="BN53" s="837"/>
      <c r="BO53" s="837"/>
      <c r="BP53" s="837"/>
      <c r="BQ53" s="837"/>
      <c r="BR53" s="837"/>
      <c r="BS53" s="837"/>
      <c r="BT53" s="837"/>
      <c r="BU53" s="837"/>
      <c r="BV53" s="837"/>
      <c r="BW53" s="837"/>
      <c r="BX53" s="837"/>
      <c r="BY53" s="837"/>
      <c r="BZ53" s="837"/>
      <c r="CA53" s="837"/>
      <c r="CB53" s="837"/>
      <c r="CC53" s="837"/>
      <c r="CD53" s="837"/>
      <c r="CE53" s="837"/>
      <c r="CF53" s="837"/>
      <c r="CG53" s="837"/>
      <c r="CH53" s="837"/>
      <c r="CI53" s="837"/>
      <c r="CJ53" s="141"/>
      <c r="CK53" s="141"/>
      <c r="CL53" s="142"/>
      <c r="CM53" s="82"/>
      <c r="CN53" s="82"/>
      <c r="CO53" s="82"/>
      <c r="CP53" s="82"/>
    </row>
    <row r="54" spans="1:94" ht="11.1" customHeight="1">
      <c r="A54" s="82"/>
      <c r="B54" s="82"/>
      <c r="C54" s="82"/>
      <c r="D54" s="82"/>
      <c r="E54" s="370"/>
      <c r="F54" s="371"/>
      <c r="G54" s="304"/>
      <c r="H54" s="305"/>
      <c r="I54" s="305"/>
      <c r="J54" s="305"/>
      <c r="K54" s="305"/>
      <c r="L54" s="305"/>
      <c r="M54" s="306"/>
      <c r="N54" s="764"/>
      <c r="O54" s="765"/>
      <c r="P54" s="747"/>
      <c r="Q54" s="747"/>
      <c r="R54" s="747"/>
      <c r="S54" s="135"/>
      <c r="T54" s="748" t="s">
        <v>45</v>
      </c>
      <c r="U54" s="749"/>
      <c r="V54" s="750"/>
      <c r="W54" s="750"/>
      <c r="X54" s="750"/>
      <c r="Y54" s="750"/>
      <c r="Z54" s="750"/>
      <c r="AA54" s="750"/>
      <c r="AB54" s="750"/>
      <c r="AC54" s="750"/>
      <c r="AD54" s="750"/>
      <c r="AE54" s="750"/>
      <c r="AF54" s="750"/>
      <c r="AG54" s="750"/>
      <c r="AH54" s="750"/>
      <c r="AI54" s="751"/>
      <c r="AJ54" s="86"/>
      <c r="AK54" s="86"/>
      <c r="AL54" s="131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131"/>
      <c r="BB54" s="131"/>
      <c r="BC54" s="86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</row>
    <row r="55" spans="1:94" ht="11.1" customHeight="1">
      <c r="A55" s="82"/>
      <c r="B55" s="82"/>
      <c r="C55" s="82"/>
      <c r="D55" s="82"/>
      <c r="E55" s="370"/>
      <c r="F55" s="371"/>
      <c r="G55" s="318" t="s">
        <v>46</v>
      </c>
      <c r="H55" s="305"/>
      <c r="I55" s="305"/>
      <c r="J55" s="305"/>
      <c r="K55" s="305"/>
      <c r="L55" s="305"/>
      <c r="M55" s="306"/>
      <c r="N55" s="764"/>
      <c r="O55" s="765"/>
      <c r="P55" s="747" t="s">
        <v>47</v>
      </c>
      <c r="Q55" s="747"/>
      <c r="R55" s="747"/>
      <c r="S55" s="135"/>
      <c r="T55" s="749"/>
      <c r="U55" s="749"/>
      <c r="V55" s="750"/>
      <c r="W55" s="750"/>
      <c r="X55" s="750"/>
      <c r="Y55" s="750"/>
      <c r="Z55" s="750"/>
      <c r="AA55" s="750"/>
      <c r="AB55" s="750"/>
      <c r="AC55" s="750"/>
      <c r="AD55" s="750"/>
      <c r="AE55" s="750"/>
      <c r="AF55" s="750"/>
      <c r="AG55" s="750"/>
      <c r="AH55" s="750"/>
      <c r="AI55" s="751"/>
      <c r="AJ55" s="86"/>
      <c r="AK55" s="86"/>
      <c r="AL55" s="130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131"/>
      <c r="BB55" s="131"/>
      <c r="BC55" s="736" t="s">
        <v>48</v>
      </c>
      <c r="BD55" s="737"/>
      <c r="BE55" s="737"/>
      <c r="BF55" s="737"/>
      <c r="BG55" s="737"/>
      <c r="BH55" s="737"/>
      <c r="BI55" s="737"/>
      <c r="BJ55" s="737"/>
      <c r="BK55" s="737"/>
      <c r="BL55" s="737"/>
      <c r="BM55" s="737"/>
      <c r="BN55" s="737"/>
      <c r="BO55" s="737"/>
      <c r="BP55" s="737"/>
      <c r="BQ55" s="737"/>
      <c r="BR55" s="737"/>
      <c r="BS55" s="737"/>
      <c r="BT55" s="737"/>
      <c r="BU55" s="737"/>
      <c r="BV55" s="738"/>
      <c r="BW55" s="738"/>
      <c r="BX55" s="739"/>
      <c r="BY55" s="736" t="s">
        <v>17</v>
      </c>
      <c r="BZ55" s="737"/>
      <c r="CA55" s="737"/>
      <c r="CB55" s="737"/>
      <c r="CC55" s="737"/>
      <c r="CD55" s="737"/>
      <c r="CE55" s="744"/>
      <c r="CF55" s="736" t="s">
        <v>49</v>
      </c>
      <c r="CG55" s="737"/>
      <c r="CH55" s="737"/>
      <c r="CI55" s="737"/>
      <c r="CJ55" s="737"/>
      <c r="CK55" s="737"/>
      <c r="CL55" s="744"/>
      <c r="CM55" s="82"/>
      <c r="CN55" s="82"/>
      <c r="CO55" s="82"/>
      <c r="CP55" s="82"/>
    </row>
    <row r="56" spans="1:94" ht="11.25" customHeight="1">
      <c r="A56" s="82"/>
      <c r="B56" s="82"/>
      <c r="C56" s="82"/>
      <c r="D56" s="82"/>
      <c r="E56" s="370"/>
      <c r="F56" s="371"/>
      <c r="G56" s="304"/>
      <c r="H56" s="305"/>
      <c r="I56" s="305"/>
      <c r="J56" s="305"/>
      <c r="K56" s="305"/>
      <c r="L56" s="305"/>
      <c r="M56" s="306"/>
      <c r="N56" s="766"/>
      <c r="O56" s="767"/>
      <c r="P56" s="768"/>
      <c r="Q56" s="768"/>
      <c r="R56" s="768"/>
      <c r="S56" s="135"/>
      <c r="T56" s="136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43"/>
      <c r="AJ56" s="86"/>
      <c r="AK56" s="86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740"/>
      <c r="BD56" s="741"/>
      <c r="BE56" s="741"/>
      <c r="BF56" s="741"/>
      <c r="BG56" s="741"/>
      <c r="BH56" s="741"/>
      <c r="BI56" s="741"/>
      <c r="BJ56" s="741"/>
      <c r="BK56" s="741"/>
      <c r="BL56" s="741"/>
      <c r="BM56" s="741"/>
      <c r="BN56" s="741"/>
      <c r="BO56" s="741"/>
      <c r="BP56" s="741"/>
      <c r="BQ56" s="741"/>
      <c r="BR56" s="741"/>
      <c r="BS56" s="741"/>
      <c r="BT56" s="741"/>
      <c r="BU56" s="741"/>
      <c r="BV56" s="742"/>
      <c r="BW56" s="742"/>
      <c r="BX56" s="743"/>
      <c r="BY56" s="740"/>
      <c r="BZ56" s="741"/>
      <c r="CA56" s="741"/>
      <c r="CB56" s="741"/>
      <c r="CC56" s="741"/>
      <c r="CD56" s="741"/>
      <c r="CE56" s="745"/>
      <c r="CF56" s="740"/>
      <c r="CG56" s="741"/>
      <c r="CH56" s="741"/>
      <c r="CI56" s="741"/>
      <c r="CJ56" s="741"/>
      <c r="CK56" s="741"/>
      <c r="CL56" s="745"/>
      <c r="CM56" s="82"/>
      <c r="CN56" s="82"/>
      <c r="CO56" s="82"/>
      <c r="CP56" s="82"/>
    </row>
    <row r="57" spans="1:94" ht="20.100000000000001" customHeight="1">
      <c r="A57" s="82"/>
      <c r="B57" s="82"/>
      <c r="C57" s="82"/>
      <c r="D57" s="82"/>
      <c r="E57" s="370"/>
      <c r="F57" s="371"/>
      <c r="G57" s="280" t="s">
        <v>50</v>
      </c>
      <c r="H57" s="281"/>
      <c r="I57" s="281"/>
      <c r="J57" s="281"/>
      <c r="K57" s="281"/>
      <c r="L57" s="281"/>
      <c r="M57" s="282"/>
      <c r="N57" s="752"/>
      <c r="O57" s="753"/>
      <c r="P57" s="753"/>
      <c r="Q57" s="753"/>
      <c r="R57" s="753"/>
      <c r="S57" s="753"/>
      <c r="T57" s="753"/>
      <c r="U57" s="753"/>
      <c r="V57" s="753"/>
      <c r="W57" s="753"/>
      <c r="X57" s="753"/>
      <c r="Y57" s="753"/>
      <c r="Z57" s="753"/>
      <c r="AA57" s="753"/>
      <c r="AB57" s="753"/>
      <c r="AC57" s="753"/>
      <c r="AD57" s="753"/>
      <c r="AE57" s="753"/>
      <c r="AF57" s="753"/>
      <c r="AG57" s="753"/>
      <c r="AH57" s="753"/>
      <c r="AI57" s="754"/>
      <c r="AJ57" s="86"/>
      <c r="AK57" s="86"/>
      <c r="AL57" s="130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44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45"/>
      <c r="BZ57" s="110"/>
      <c r="CA57" s="110"/>
      <c r="CB57" s="110"/>
      <c r="CC57" s="110"/>
      <c r="CD57" s="110"/>
      <c r="CE57" s="111"/>
      <c r="CF57" s="146"/>
      <c r="CG57" s="101"/>
      <c r="CH57" s="101"/>
      <c r="CI57" s="101"/>
      <c r="CJ57" s="101"/>
      <c r="CK57" s="101"/>
      <c r="CL57" s="114"/>
      <c r="CM57" s="82"/>
      <c r="CN57" s="82"/>
      <c r="CO57" s="82"/>
      <c r="CP57" s="82"/>
    </row>
    <row r="58" spans="1:94" ht="9.9499999999999993" customHeight="1">
      <c r="A58" s="82"/>
      <c r="B58" s="82"/>
      <c r="C58" s="82"/>
      <c r="D58" s="82"/>
      <c r="E58" s="370"/>
      <c r="F58" s="371"/>
      <c r="G58" s="286" t="s">
        <v>51</v>
      </c>
      <c r="H58" s="287"/>
      <c r="I58" s="287"/>
      <c r="J58" s="287"/>
      <c r="K58" s="287"/>
      <c r="L58" s="287"/>
      <c r="M58" s="288"/>
      <c r="N58" s="755"/>
      <c r="O58" s="756"/>
      <c r="P58" s="756"/>
      <c r="Q58" s="756"/>
      <c r="R58" s="756"/>
      <c r="S58" s="756"/>
      <c r="T58" s="756"/>
      <c r="U58" s="756"/>
      <c r="V58" s="756"/>
      <c r="W58" s="756"/>
      <c r="X58" s="756"/>
      <c r="Y58" s="756"/>
      <c r="Z58" s="756"/>
      <c r="AA58" s="756"/>
      <c r="AB58" s="756"/>
      <c r="AC58" s="756"/>
      <c r="AD58" s="756"/>
      <c r="AE58" s="756"/>
      <c r="AF58" s="756"/>
      <c r="AG58" s="756"/>
      <c r="AH58" s="756"/>
      <c r="AI58" s="757"/>
      <c r="AJ58" s="86"/>
      <c r="AK58" s="86"/>
      <c r="AL58" s="147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4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46"/>
      <c r="BZ58" s="101"/>
      <c r="CA58" s="101"/>
      <c r="CB58" s="101"/>
      <c r="CC58" s="101"/>
      <c r="CD58" s="101"/>
      <c r="CE58" s="114"/>
      <c r="CF58" s="146"/>
      <c r="CG58" s="101"/>
      <c r="CH58" s="101"/>
      <c r="CI58" s="101"/>
      <c r="CJ58" s="101"/>
      <c r="CK58" s="101"/>
      <c r="CL58" s="114"/>
      <c r="CM58" s="82"/>
      <c r="CN58" s="82"/>
      <c r="CO58" s="82"/>
      <c r="CP58" s="82"/>
    </row>
    <row r="59" spans="1:94" ht="9.9499999999999993" customHeight="1">
      <c r="A59" s="82"/>
      <c r="B59" s="82"/>
      <c r="C59" s="82"/>
      <c r="D59" s="82"/>
      <c r="E59" s="370"/>
      <c r="F59" s="371"/>
      <c r="G59" s="286"/>
      <c r="H59" s="287"/>
      <c r="I59" s="287"/>
      <c r="J59" s="287"/>
      <c r="K59" s="287"/>
      <c r="L59" s="287"/>
      <c r="M59" s="288"/>
      <c r="N59" s="758"/>
      <c r="O59" s="759"/>
      <c r="P59" s="759"/>
      <c r="Q59" s="759"/>
      <c r="R59" s="759"/>
      <c r="S59" s="759"/>
      <c r="T59" s="759"/>
      <c r="U59" s="759"/>
      <c r="V59" s="759"/>
      <c r="W59" s="759"/>
      <c r="X59" s="759"/>
      <c r="Y59" s="759"/>
      <c r="Z59" s="759"/>
      <c r="AA59" s="759"/>
      <c r="AB59" s="759"/>
      <c r="AC59" s="759"/>
      <c r="AD59" s="759"/>
      <c r="AE59" s="759"/>
      <c r="AF59" s="759"/>
      <c r="AG59" s="759"/>
      <c r="AH59" s="759"/>
      <c r="AI59" s="760"/>
      <c r="AJ59" s="86"/>
      <c r="AK59" s="86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4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46"/>
      <c r="BZ59" s="101"/>
      <c r="CA59" s="101"/>
      <c r="CB59" s="101"/>
      <c r="CC59" s="101"/>
      <c r="CD59" s="101"/>
      <c r="CE59" s="114"/>
      <c r="CF59" s="146"/>
      <c r="CG59" s="101"/>
      <c r="CH59" s="101"/>
      <c r="CI59" s="101"/>
      <c r="CJ59" s="101"/>
      <c r="CK59" s="101"/>
      <c r="CL59" s="114"/>
      <c r="CM59" s="82"/>
      <c r="CN59" s="82"/>
      <c r="CO59" s="82"/>
      <c r="CP59" s="82"/>
    </row>
    <row r="60" spans="1:94" ht="9.9499999999999993" customHeight="1" thickBot="1">
      <c r="A60" s="82"/>
      <c r="B60" s="82"/>
      <c r="C60" s="82"/>
      <c r="D60" s="82"/>
      <c r="E60" s="372"/>
      <c r="F60" s="373"/>
      <c r="G60" s="289"/>
      <c r="H60" s="290"/>
      <c r="I60" s="290"/>
      <c r="J60" s="290"/>
      <c r="K60" s="290"/>
      <c r="L60" s="290"/>
      <c r="M60" s="291"/>
      <c r="N60" s="761"/>
      <c r="O60" s="762"/>
      <c r="P60" s="762"/>
      <c r="Q60" s="762"/>
      <c r="R60" s="762"/>
      <c r="S60" s="762"/>
      <c r="T60" s="762"/>
      <c r="U60" s="762"/>
      <c r="V60" s="762"/>
      <c r="W60" s="762"/>
      <c r="X60" s="762"/>
      <c r="Y60" s="762"/>
      <c r="Z60" s="762"/>
      <c r="AA60" s="762"/>
      <c r="AB60" s="762"/>
      <c r="AC60" s="762"/>
      <c r="AD60" s="762"/>
      <c r="AE60" s="762"/>
      <c r="AF60" s="762"/>
      <c r="AG60" s="762"/>
      <c r="AH60" s="762"/>
      <c r="AI60" s="763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144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46"/>
      <c r="BZ60" s="101"/>
      <c r="CA60" s="101"/>
      <c r="CB60" s="101"/>
      <c r="CC60" s="101"/>
      <c r="CD60" s="101"/>
      <c r="CE60" s="114"/>
      <c r="CF60" s="146"/>
      <c r="CG60" s="101"/>
      <c r="CH60" s="101"/>
      <c r="CI60" s="101"/>
      <c r="CJ60" s="101"/>
      <c r="CK60" s="101"/>
      <c r="CL60" s="114"/>
      <c r="CM60" s="82"/>
      <c r="CN60" s="82"/>
      <c r="CO60" s="82"/>
      <c r="CP60" s="82"/>
    </row>
    <row r="61" spans="1:94" ht="9.75" customHeight="1">
      <c r="A61" s="82"/>
      <c r="B61" s="82"/>
      <c r="C61" s="82"/>
      <c r="D61" s="82"/>
      <c r="E61" s="150"/>
      <c r="F61" s="150"/>
      <c r="G61" s="151"/>
      <c r="H61" s="151"/>
      <c r="I61" s="151"/>
      <c r="J61" s="151"/>
      <c r="K61" s="151"/>
      <c r="L61" s="151"/>
      <c r="M61" s="151"/>
      <c r="N61" s="95"/>
      <c r="O61" s="100"/>
      <c r="P61" s="96"/>
      <c r="Q61" s="96"/>
      <c r="R61" s="96"/>
      <c r="S61" s="96"/>
      <c r="T61" s="8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2"/>
      <c r="AZ61" s="82"/>
      <c r="BA61" s="82"/>
      <c r="BB61" s="82"/>
      <c r="BC61" s="152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53"/>
      <c r="BZ61" s="116"/>
      <c r="CA61" s="116"/>
      <c r="CB61" s="116"/>
      <c r="CC61" s="116"/>
      <c r="CD61" s="116"/>
      <c r="CE61" s="117"/>
      <c r="CF61" s="116"/>
      <c r="CG61" s="116"/>
      <c r="CH61" s="116"/>
      <c r="CI61" s="116"/>
      <c r="CJ61" s="116"/>
      <c r="CK61" s="116"/>
      <c r="CL61" s="117"/>
      <c r="CM61" s="82"/>
      <c r="CN61" s="82"/>
      <c r="CO61" s="82"/>
      <c r="CP61" s="82"/>
    </row>
    <row r="62" spans="1:94" ht="23.25" customHeight="1">
      <c r="A62" s="82"/>
      <c r="B62" s="82"/>
      <c r="C62" s="82"/>
      <c r="D62" s="82"/>
      <c r="E62" s="154"/>
      <c r="F62" s="155"/>
      <c r="G62" s="156"/>
      <c r="H62" s="156"/>
      <c r="I62" s="156"/>
      <c r="J62" s="156"/>
      <c r="K62" s="156"/>
      <c r="L62" s="156"/>
      <c r="M62" s="156"/>
      <c r="N62" s="157"/>
      <c r="O62" s="158"/>
      <c r="P62" s="159"/>
      <c r="Q62" s="159"/>
      <c r="R62" s="159"/>
      <c r="S62" s="96"/>
      <c r="T62" s="8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2"/>
      <c r="AZ62" s="82"/>
      <c r="BA62" s="82"/>
      <c r="BB62" s="82"/>
      <c r="BC62" s="86"/>
      <c r="BD62" s="86"/>
      <c r="BE62" s="100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82"/>
      <c r="CL62" s="82"/>
      <c r="CM62" s="82"/>
      <c r="CN62" s="82"/>
      <c r="CO62" s="82"/>
      <c r="CP62" s="82"/>
    </row>
  </sheetData>
  <sheetProtection formatCells="0" selectLockedCells="1" selectUnlockedCells="1"/>
  <mergeCells count="130">
    <mergeCell ref="CA20:CB22"/>
    <mergeCell ref="CC20:CD22"/>
    <mergeCell ref="CE20:CF22"/>
    <mergeCell ref="CG20:CH22"/>
    <mergeCell ref="CI20:CJ22"/>
    <mergeCell ref="CK20:CL22"/>
    <mergeCell ref="BC9:BD22"/>
    <mergeCell ref="BE20:BI22"/>
    <mergeCell ref="BJ20:BL22"/>
    <mergeCell ref="BM20:BN22"/>
    <mergeCell ref="BO20:BP22"/>
    <mergeCell ref="BQ20:BR22"/>
    <mergeCell ref="BS20:BT22"/>
    <mergeCell ref="BU20:BV22"/>
    <mergeCell ref="BW20:BX22"/>
    <mergeCell ref="BY20:BZ22"/>
    <mergeCell ref="A1:CP3"/>
    <mergeCell ref="AN5:AQ6"/>
    <mergeCell ref="AR5:AS6"/>
    <mergeCell ref="AT5:AU6"/>
    <mergeCell ref="AV5:AW6"/>
    <mergeCell ref="AX5:AY6"/>
    <mergeCell ref="AZ5:BA6"/>
    <mergeCell ref="BB5:BC6"/>
    <mergeCell ref="E6:X7"/>
    <mergeCell ref="BJ6:BQ7"/>
    <mergeCell ref="R12:S14"/>
    <mergeCell ref="T12:U14"/>
    <mergeCell ref="V12:W14"/>
    <mergeCell ref="BR6:BT7"/>
    <mergeCell ref="BU6:BW7"/>
    <mergeCell ref="BX6:BZ7"/>
    <mergeCell ref="CA6:CC7"/>
    <mergeCell ref="E9:V10"/>
    <mergeCell ref="BE9:BI12"/>
    <mergeCell ref="BJ9:BK10"/>
    <mergeCell ref="BL9:CH10"/>
    <mergeCell ref="BJ11:CH12"/>
    <mergeCell ref="BJ13:CF15"/>
    <mergeCell ref="CG13:CL15"/>
    <mergeCell ref="E15:M19"/>
    <mergeCell ref="N15:AY17"/>
    <mergeCell ref="BE16:BI17"/>
    <mergeCell ref="BJ16:CH17"/>
    <mergeCell ref="N18:AY19"/>
    <mergeCell ref="BE18:BI19"/>
    <mergeCell ref="BJ18:CL19"/>
    <mergeCell ref="AP12:AQ14"/>
    <mergeCell ref="AR12:AS14"/>
    <mergeCell ref="AT12:AU14"/>
    <mergeCell ref="AV12:AW14"/>
    <mergeCell ref="AX12:AY14"/>
    <mergeCell ref="BE13:BI15"/>
    <mergeCell ref="X12:Y14"/>
    <mergeCell ref="Z12:AA14"/>
    <mergeCell ref="AB12:AC14"/>
    <mergeCell ref="AD12:AE14"/>
    <mergeCell ref="AF12:AG14"/>
    <mergeCell ref="AH12:AO14"/>
    <mergeCell ref="E12:M14"/>
    <mergeCell ref="N12:O14"/>
    <mergeCell ref="P12:Q14"/>
    <mergeCell ref="BM24:BX26"/>
    <mergeCell ref="BY24:CL26"/>
    <mergeCell ref="E27:S30"/>
    <mergeCell ref="T27:AE30"/>
    <mergeCell ref="AF27:AN30"/>
    <mergeCell ref="AO27:AY30"/>
    <mergeCell ref="BC27:BI30"/>
    <mergeCell ref="BJ27:BL30"/>
    <mergeCell ref="BM27:BX30"/>
    <mergeCell ref="BY27:CL42"/>
    <mergeCell ref="E24:S26"/>
    <mergeCell ref="T24:AE26"/>
    <mergeCell ref="AF24:AN26"/>
    <mergeCell ref="AO24:AY26"/>
    <mergeCell ref="BC24:BI26"/>
    <mergeCell ref="BJ24:BL26"/>
    <mergeCell ref="BJ31:BL34"/>
    <mergeCell ref="BM31:BX34"/>
    <mergeCell ref="E35:Q38"/>
    <mergeCell ref="R35:S38"/>
    <mergeCell ref="T35:AE38"/>
    <mergeCell ref="AF35:AN38"/>
    <mergeCell ref="AO35:AY38"/>
    <mergeCell ref="BC35:BI38"/>
    <mergeCell ref="BJ35:BL38"/>
    <mergeCell ref="BM35:BX38"/>
    <mergeCell ref="E31:Q34"/>
    <mergeCell ref="R31:S34"/>
    <mergeCell ref="T31:AE34"/>
    <mergeCell ref="AF31:AN34"/>
    <mergeCell ref="AO31:AY34"/>
    <mergeCell ref="BC31:BI34"/>
    <mergeCell ref="BM39:BX42"/>
    <mergeCell ref="BC43:BX44"/>
    <mergeCell ref="BY43:CL44"/>
    <mergeCell ref="BC45:BX47"/>
    <mergeCell ref="E49:F60"/>
    <mergeCell ref="G49:M49"/>
    <mergeCell ref="N49:X49"/>
    <mergeCell ref="Y49:AI49"/>
    <mergeCell ref="G50:M52"/>
    <mergeCell ref="N50:T52"/>
    <mergeCell ref="E39:S42"/>
    <mergeCell ref="T39:AE42"/>
    <mergeCell ref="AF39:AN42"/>
    <mergeCell ref="AO39:AY42"/>
    <mergeCell ref="BC39:BI42"/>
    <mergeCell ref="BJ39:BL42"/>
    <mergeCell ref="CF55:CL56"/>
    <mergeCell ref="Y50:AE52"/>
    <mergeCell ref="BG50:CI51"/>
    <mergeCell ref="U51:X52"/>
    <mergeCell ref="AF51:AI52"/>
    <mergeCell ref="BG52:CI53"/>
    <mergeCell ref="G53:M54"/>
    <mergeCell ref="N53:O54"/>
    <mergeCell ref="BC55:BX56"/>
    <mergeCell ref="BY55:CE56"/>
    <mergeCell ref="P53:R54"/>
    <mergeCell ref="T54:U55"/>
    <mergeCell ref="V54:AI55"/>
    <mergeCell ref="G57:M57"/>
    <mergeCell ref="N57:AI57"/>
    <mergeCell ref="G58:M60"/>
    <mergeCell ref="N58:AI60"/>
    <mergeCell ref="G55:M56"/>
    <mergeCell ref="N55:O56"/>
    <mergeCell ref="P55:R56"/>
  </mergeCells>
  <phoneticPr fontId="4"/>
  <pageMargins left="0.31496062992125984" right="0.31496062992125984" top="0.59055118110236227" bottom="0.11811023622047245" header="0.31496062992125984" footer="0.19685039370078741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13</xdr:col>
                    <xdr:colOff>28575</xdr:colOff>
                    <xdr:row>52</xdr:row>
                    <xdr:rowOff>38100</xdr:rowOff>
                  </from>
                  <to>
                    <xdr:col>14</xdr:col>
                    <xdr:colOff>104775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13</xdr:col>
                    <xdr:colOff>28575</xdr:colOff>
                    <xdr:row>54</xdr:row>
                    <xdr:rowOff>38100</xdr:rowOff>
                  </from>
                  <to>
                    <xdr:col>14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8"/>
  <sheetViews>
    <sheetView showGridLines="0" zoomScaleNormal="100" zoomScaleSheetLayoutView="85" workbookViewId="0">
      <selection activeCell="Q15" sqref="Q15"/>
    </sheetView>
  </sheetViews>
  <sheetFormatPr defaultColWidth="9" defaultRowHeight="21.95" customHeight="1"/>
  <cols>
    <col min="1" max="1" width="3.25" style="2" customWidth="1"/>
    <col min="2" max="3" width="8.125" style="2" customWidth="1"/>
    <col min="4" max="5" width="6.625" style="2" customWidth="1"/>
    <col min="6" max="6" width="6.375" style="2" customWidth="1"/>
    <col min="7" max="7" width="3.125" style="2" customWidth="1"/>
    <col min="8" max="8" width="7.625" style="2" customWidth="1"/>
    <col min="9" max="9" width="10.25" style="2" customWidth="1"/>
    <col min="10" max="10" width="6.625" style="2" customWidth="1"/>
    <col min="11" max="11" width="3.375" style="2" customWidth="1"/>
    <col min="12" max="12" width="8.625" style="2" customWidth="1"/>
    <col min="13" max="13" width="6.625" style="2" customWidth="1"/>
    <col min="14" max="14" width="3.375" style="2" customWidth="1"/>
    <col min="15" max="15" width="8.625" style="2" customWidth="1"/>
    <col min="16" max="16" width="6.625" style="2" customWidth="1"/>
    <col min="17" max="17" width="3.375" style="2" customWidth="1"/>
    <col min="18" max="18" width="8.625" style="2" customWidth="1"/>
    <col min="19" max="19" width="8.875" style="2" customWidth="1"/>
    <col min="20" max="20" width="4.375" style="2" customWidth="1"/>
    <col min="21" max="21" width="15.375" style="2" customWidth="1"/>
    <col min="22" max="16384" width="9" style="2"/>
  </cols>
  <sheetData>
    <row r="1" spans="1:21" ht="24.95" customHeight="1" thickBot="1">
      <c r="A1" s="1016" t="s">
        <v>52</v>
      </c>
      <c r="B1" s="1016"/>
      <c r="C1" s="1016"/>
      <c r="D1" s="1016"/>
      <c r="E1" s="1016"/>
      <c r="F1" s="1016"/>
      <c r="G1" s="1016"/>
      <c r="H1" s="1016"/>
      <c r="I1" s="1016"/>
      <c r="J1" s="1017"/>
      <c r="K1" s="1017"/>
      <c r="L1" s="1017"/>
      <c r="M1" s="1017"/>
      <c r="N1" s="1017"/>
      <c r="O1" s="160"/>
      <c r="P1" s="160"/>
      <c r="Q1" s="160"/>
      <c r="R1" s="160"/>
      <c r="S1" s="992"/>
      <c r="T1" s="992"/>
      <c r="U1" s="992"/>
    </row>
    <row r="2" spans="1:21" ht="21.95" customHeight="1">
      <c r="A2" s="728" t="s">
        <v>53</v>
      </c>
      <c r="B2" s="729"/>
      <c r="C2" s="729"/>
      <c r="D2" s="1018" t="s">
        <v>69</v>
      </c>
      <c r="E2" s="1018"/>
      <c r="F2" s="1018"/>
      <c r="G2" s="1018"/>
      <c r="H2" s="1018"/>
      <c r="I2" s="1019"/>
      <c r="J2" s="1020" t="s">
        <v>95</v>
      </c>
      <c r="K2" s="1021"/>
      <c r="L2" s="1021"/>
      <c r="M2" s="1021"/>
      <c r="N2" s="1022"/>
      <c r="O2" s="160"/>
      <c r="P2" s="1023"/>
      <c r="Q2" s="1023"/>
      <c r="R2" s="1023"/>
      <c r="S2" s="1023"/>
      <c r="T2" s="1023"/>
      <c r="U2" s="1023"/>
    </row>
    <row r="3" spans="1:21" ht="21.95" customHeight="1" thickBot="1">
      <c r="A3" s="696" t="s">
        <v>55</v>
      </c>
      <c r="B3" s="697"/>
      <c r="C3" s="698"/>
      <c r="D3" s="1014" t="s">
        <v>70</v>
      </c>
      <c r="E3" s="1014"/>
      <c r="F3" s="1014"/>
      <c r="G3" s="1014"/>
      <c r="H3" s="1014"/>
      <c r="I3" s="1015"/>
      <c r="J3" s="60" t="s">
        <v>56</v>
      </c>
      <c r="K3" s="161"/>
      <c r="L3" s="62" t="s">
        <v>57</v>
      </c>
      <c r="M3" s="701"/>
      <c r="N3" s="702"/>
      <c r="O3" s="160"/>
      <c r="P3" s="160"/>
      <c r="Q3" s="160"/>
      <c r="R3" s="160"/>
      <c r="S3" s="160"/>
      <c r="T3" s="160"/>
      <c r="U3" s="160"/>
    </row>
    <row r="4" spans="1:21" s="63" customFormat="1" ht="15" customHeight="1">
      <c r="A4" s="704" t="s">
        <v>58</v>
      </c>
      <c r="B4" s="272"/>
      <c r="C4" s="705"/>
      <c r="D4" s="708" t="s">
        <v>59</v>
      </c>
      <c r="E4" s="709"/>
      <c r="F4" s="712" t="s">
        <v>60</v>
      </c>
      <c r="G4" s="712" t="s">
        <v>61</v>
      </c>
      <c r="H4" s="712" t="s">
        <v>62</v>
      </c>
      <c r="I4" s="714" t="s">
        <v>63</v>
      </c>
      <c r="J4" s="716" t="s">
        <v>64</v>
      </c>
      <c r="K4" s="717"/>
      <c r="L4" s="718"/>
      <c r="M4" s="719" t="s">
        <v>64</v>
      </c>
      <c r="N4" s="720"/>
      <c r="O4" s="721"/>
      <c r="P4" s="722" t="s">
        <v>64</v>
      </c>
      <c r="Q4" s="723"/>
      <c r="R4" s="724"/>
      <c r="S4" s="1008" t="s">
        <v>65</v>
      </c>
      <c r="T4" s="1009"/>
      <c r="U4" s="1009"/>
    </row>
    <row r="5" spans="1:21" s="70" customFormat="1" ht="15" customHeight="1">
      <c r="A5" s="706"/>
      <c r="B5" s="276"/>
      <c r="C5" s="707"/>
      <c r="D5" s="710"/>
      <c r="E5" s="711"/>
      <c r="F5" s="713"/>
      <c r="G5" s="713"/>
      <c r="H5" s="713"/>
      <c r="I5" s="715"/>
      <c r="J5" s="64" t="s">
        <v>60</v>
      </c>
      <c r="K5" s="65" t="s">
        <v>61</v>
      </c>
      <c r="L5" s="66" t="s">
        <v>63</v>
      </c>
      <c r="M5" s="64" t="s">
        <v>60</v>
      </c>
      <c r="N5" s="65" t="s">
        <v>61</v>
      </c>
      <c r="O5" s="66" t="s">
        <v>63</v>
      </c>
      <c r="P5" s="67" t="s">
        <v>60</v>
      </c>
      <c r="Q5" s="65" t="s">
        <v>61</v>
      </c>
      <c r="R5" s="68" t="s">
        <v>63</v>
      </c>
      <c r="S5" s="162" t="s">
        <v>60</v>
      </c>
      <c r="T5" s="163" t="s">
        <v>61</v>
      </c>
      <c r="U5" s="164" t="s">
        <v>63</v>
      </c>
    </row>
    <row r="6" spans="1:21" ht="21.95" customHeight="1">
      <c r="A6" s="165"/>
      <c r="B6" s="1010" t="s">
        <v>71</v>
      </c>
      <c r="C6" s="1011"/>
      <c r="D6" s="1012"/>
      <c r="E6" s="1013"/>
      <c r="F6" s="166"/>
      <c r="G6" s="167"/>
      <c r="H6" s="168"/>
      <c r="I6" s="169"/>
      <c r="J6" s="170"/>
      <c r="K6" s="167"/>
      <c r="L6" s="171"/>
      <c r="M6" s="172"/>
      <c r="N6" s="167"/>
      <c r="O6" s="169"/>
      <c r="P6" s="173"/>
      <c r="Q6" s="167"/>
      <c r="R6" s="174"/>
      <c r="S6" s="175"/>
      <c r="T6" s="176"/>
      <c r="U6" s="177"/>
    </row>
    <row r="7" spans="1:21" ht="21.95" customHeight="1">
      <c r="A7" s="178">
        <v>1</v>
      </c>
      <c r="B7" s="1005" t="s">
        <v>72</v>
      </c>
      <c r="C7" s="996"/>
      <c r="D7" s="995" t="s">
        <v>73</v>
      </c>
      <c r="E7" s="996"/>
      <c r="F7" s="179">
        <v>325</v>
      </c>
      <c r="G7" s="180" t="s">
        <v>74</v>
      </c>
      <c r="H7" s="181">
        <v>2600</v>
      </c>
      <c r="I7" s="182">
        <f>F7*H7</f>
        <v>845000</v>
      </c>
      <c r="J7" s="183">
        <v>30</v>
      </c>
      <c r="K7" s="180" t="s">
        <v>75</v>
      </c>
      <c r="L7" s="184">
        <f>I7*J7/100</f>
        <v>253500</v>
      </c>
      <c r="M7" s="185">
        <v>80</v>
      </c>
      <c r="N7" s="180" t="s">
        <v>75</v>
      </c>
      <c r="O7" s="182">
        <f>I7*80/100</f>
        <v>676000</v>
      </c>
      <c r="P7" s="186">
        <v>100</v>
      </c>
      <c r="Q7" s="180" t="s">
        <v>75</v>
      </c>
      <c r="R7" s="187">
        <f>I7*100/100</f>
        <v>845000</v>
      </c>
      <c r="S7" s="188"/>
      <c r="T7" s="189"/>
      <c r="U7" s="190"/>
    </row>
    <row r="8" spans="1:21" ht="21.95" customHeight="1">
      <c r="A8" s="178">
        <v>2</v>
      </c>
      <c r="B8" s="1005" t="s">
        <v>76</v>
      </c>
      <c r="C8" s="996"/>
      <c r="D8" s="995" t="s">
        <v>77</v>
      </c>
      <c r="E8" s="996"/>
      <c r="F8" s="191">
        <v>19</v>
      </c>
      <c r="G8" s="180" t="s">
        <v>78</v>
      </c>
      <c r="H8" s="181">
        <v>1300</v>
      </c>
      <c r="I8" s="182">
        <f>F8*H8</f>
        <v>24700</v>
      </c>
      <c r="J8" s="183">
        <v>40</v>
      </c>
      <c r="K8" s="180" t="s">
        <v>75</v>
      </c>
      <c r="L8" s="184">
        <f>I8*J8/100</f>
        <v>9880</v>
      </c>
      <c r="M8" s="185">
        <v>70</v>
      </c>
      <c r="N8" s="180" t="s">
        <v>75</v>
      </c>
      <c r="O8" s="182">
        <f>I8*80/100</f>
        <v>19760</v>
      </c>
      <c r="P8" s="186">
        <v>100</v>
      </c>
      <c r="Q8" s="180" t="s">
        <v>75</v>
      </c>
      <c r="R8" s="187">
        <f>I8*100/100</f>
        <v>24700</v>
      </c>
      <c r="S8" s="188"/>
      <c r="T8" s="189"/>
      <c r="U8" s="190"/>
    </row>
    <row r="9" spans="1:21" ht="21.95" customHeight="1">
      <c r="A9" s="178">
        <v>3</v>
      </c>
      <c r="B9" s="1005" t="s">
        <v>79</v>
      </c>
      <c r="C9" s="996"/>
      <c r="D9" s="995" t="s">
        <v>80</v>
      </c>
      <c r="E9" s="996"/>
      <c r="F9" s="191">
        <v>46</v>
      </c>
      <c r="G9" s="180" t="s">
        <v>78</v>
      </c>
      <c r="H9" s="181">
        <v>1500</v>
      </c>
      <c r="I9" s="182">
        <f>F9*H9</f>
        <v>69000</v>
      </c>
      <c r="J9" s="183">
        <v>20</v>
      </c>
      <c r="K9" s="180" t="s">
        <v>75</v>
      </c>
      <c r="L9" s="184">
        <f>I9*J9/100</f>
        <v>13800</v>
      </c>
      <c r="M9" s="185">
        <v>50</v>
      </c>
      <c r="N9" s="180" t="s">
        <v>75</v>
      </c>
      <c r="O9" s="182">
        <f>I9*80/100</f>
        <v>55200</v>
      </c>
      <c r="P9" s="186">
        <v>100</v>
      </c>
      <c r="Q9" s="180" t="s">
        <v>75</v>
      </c>
      <c r="R9" s="187">
        <f>I9*100/100</f>
        <v>69000</v>
      </c>
      <c r="S9" s="188"/>
      <c r="T9" s="189"/>
      <c r="U9" s="190"/>
    </row>
    <row r="10" spans="1:21" ht="21.95" customHeight="1">
      <c r="A10" s="178">
        <v>4</v>
      </c>
      <c r="B10" s="1005" t="s">
        <v>81</v>
      </c>
      <c r="C10" s="996"/>
      <c r="D10" s="1006" t="s">
        <v>82</v>
      </c>
      <c r="E10" s="1007"/>
      <c r="F10" s="191">
        <v>38</v>
      </c>
      <c r="G10" s="180" t="s">
        <v>78</v>
      </c>
      <c r="H10" s="181">
        <v>900</v>
      </c>
      <c r="I10" s="182">
        <f>F10*H10</f>
        <v>34200</v>
      </c>
      <c r="J10" s="183">
        <v>40</v>
      </c>
      <c r="K10" s="180" t="s">
        <v>75</v>
      </c>
      <c r="L10" s="184">
        <f>I10*J10/100</f>
        <v>13680</v>
      </c>
      <c r="M10" s="185">
        <v>70</v>
      </c>
      <c r="N10" s="180" t="s">
        <v>75</v>
      </c>
      <c r="O10" s="182">
        <f>I10*80/100</f>
        <v>27360</v>
      </c>
      <c r="P10" s="186">
        <v>100</v>
      </c>
      <c r="Q10" s="180" t="s">
        <v>75</v>
      </c>
      <c r="R10" s="187">
        <f>I10*100/100</f>
        <v>34200</v>
      </c>
      <c r="S10" s="188"/>
      <c r="T10" s="189"/>
      <c r="U10" s="190"/>
    </row>
    <row r="11" spans="1:21" ht="21.95" customHeight="1">
      <c r="A11" s="178">
        <v>5</v>
      </c>
      <c r="B11" s="1005" t="s">
        <v>81</v>
      </c>
      <c r="C11" s="996"/>
      <c r="D11" s="1006" t="s">
        <v>83</v>
      </c>
      <c r="E11" s="1007"/>
      <c r="F11" s="191">
        <v>19</v>
      </c>
      <c r="G11" s="180" t="s">
        <v>78</v>
      </c>
      <c r="H11" s="181">
        <v>1100</v>
      </c>
      <c r="I11" s="182">
        <f>F11*H11</f>
        <v>20900</v>
      </c>
      <c r="J11" s="183">
        <v>20</v>
      </c>
      <c r="K11" s="180" t="s">
        <v>75</v>
      </c>
      <c r="L11" s="184">
        <f>I11*J11/100</f>
        <v>4180</v>
      </c>
      <c r="M11" s="185">
        <v>60</v>
      </c>
      <c r="N11" s="180" t="s">
        <v>75</v>
      </c>
      <c r="O11" s="182">
        <f>I11*80/100</f>
        <v>16720</v>
      </c>
      <c r="P11" s="186">
        <v>100</v>
      </c>
      <c r="Q11" s="180" t="s">
        <v>75</v>
      </c>
      <c r="R11" s="187">
        <f>I11*100/100</f>
        <v>20900</v>
      </c>
      <c r="S11" s="188"/>
      <c r="T11" s="189"/>
      <c r="U11" s="190"/>
    </row>
    <row r="12" spans="1:21" ht="21.95" customHeight="1">
      <c r="A12" s="178"/>
      <c r="B12" s="1005"/>
      <c r="C12" s="996"/>
      <c r="D12" s="995"/>
      <c r="E12" s="996"/>
      <c r="F12" s="191"/>
      <c r="G12" s="180"/>
      <c r="H12" s="181"/>
      <c r="I12" s="182"/>
      <c r="J12" s="183"/>
      <c r="K12" s="180"/>
      <c r="L12" s="184"/>
      <c r="M12" s="185"/>
      <c r="N12" s="180"/>
      <c r="O12" s="182"/>
      <c r="P12" s="186"/>
      <c r="Q12" s="180"/>
      <c r="R12" s="187"/>
      <c r="S12" s="188"/>
      <c r="T12" s="189"/>
      <c r="U12" s="190"/>
    </row>
    <row r="13" spans="1:21" ht="21.95" customHeight="1">
      <c r="A13" s="178">
        <v>6</v>
      </c>
      <c r="B13" s="1005" t="s">
        <v>84</v>
      </c>
      <c r="C13" s="996"/>
      <c r="D13" s="995" t="s">
        <v>85</v>
      </c>
      <c r="E13" s="996"/>
      <c r="F13" s="191">
        <v>68</v>
      </c>
      <c r="G13" s="180" t="s">
        <v>78</v>
      </c>
      <c r="H13" s="181">
        <v>3000</v>
      </c>
      <c r="I13" s="182">
        <f>F13*H13</f>
        <v>204000</v>
      </c>
      <c r="J13" s="183">
        <v>20</v>
      </c>
      <c r="K13" s="180" t="s">
        <v>75</v>
      </c>
      <c r="L13" s="184">
        <f>I13*J13/100</f>
        <v>40800</v>
      </c>
      <c r="M13" s="185">
        <v>80</v>
      </c>
      <c r="N13" s="180" t="s">
        <v>75</v>
      </c>
      <c r="O13" s="182">
        <f>I13*80/100</f>
        <v>163200</v>
      </c>
      <c r="P13" s="186">
        <v>100</v>
      </c>
      <c r="Q13" s="180" t="s">
        <v>75</v>
      </c>
      <c r="R13" s="187">
        <f>I13*100/100</f>
        <v>204000</v>
      </c>
      <c r="S13" s="188"/>
      <c r="T13" s="189"/>
      <c r="U13" s="190"/>
    </row>
    <row r="14" spans="1:21" ht="21.95" customHeight="1">
      <c r="A14" s="178">
        <v>7</v>
      </c>
      <c r="B14" s="1005" t="s">
        <v>86</v>
      </c>
      <c r="C14" s="996"/>
      <c r="D14" s="995" t="s">
        <v>87</v>
      </c>
      <c r="E14" s="996"/>
      <c r="F14" s="191">
        <v>32</v>
      </c>
      <c r="G14" s="180" t="s">
        <v>78</v>
      </c>
      <c r="H14" s="181">
        <v>2600</v>
      </c>
      <c r="I14" s="182">
        <f>F14*H14</f>
        <v>83200</v>
      </c>
      <c r="J14" s="183">
        <v>20</v>
      </c>
      <c r="K14" s="180" t="s">
        <v>75</v>
      </c>
      <c r="L14" s="184">
        <f>I14*J14/100</f>
        <v>16640</v>
      </c>
      <c r="M14" s="185">
        <v>80</v>
      </c>
      <c r="N14" s="180" t="s">
        <v>75</v>
      </c>
      <c r="O14" s="182">
        <f>I14*80/100</f>
        <v>66560</v>
      </c>
      <c r="P14" s="186">
        <v>100</v>
      </c>
      <c r="Q14" s="180" t="s">
        <v>75</v>
      </c>
      <c r="R14" s="187">
        <f>I14*100/100</f>
        <v>83200</v>
      </c>
      <c r="S14" s="188"/>
      <c r="T14" s="189"/>
      <c r="U14" s="190"/>
    </row>
    <row r="15" spans="1:21" ht="21.95" customHeight="1">
      <c r="A15" s="178"/>
      <c r="B15" s="1005"/>
      <c r="C15" s="996"/>
      <c r="D15" s="995"/>
      <c r="E15" s="996"/>
      <c r="F15" s="191"/>
      <c r="G15" s="180"/>
      <c r="H15" s="181"/>
      <c r="I15" s="182"/>
      <c r="J15" s="183"/>
      <c r="K15" s="180"/>
      <c r="L15" s="184"/>
      <c r="M15" s="185"/>
      <c r="N15" s="180"/>
      <c r="O15" s="182"/>
      <c r="P15" s="186"/>
      <c r="Q15" s="180"/>
      <c r="R15" s="187"/>
      <c r="S15" s="188"/>
      <c r="T15" s="189"/>
      <c r="U15" s="190"/>
    </row>
    <row r="16" spans="1:21" ht="21.95" customHeight="1">
      <c r="A16" s="178"/>
      <c r="B16" s="1005"/>
      <c r="C16" s="996"/>
      <c r="D16" s="995"/>
      <c r="E16" s="996"/>
      <c r="F16" s="191"/>
      <c r="G16" s="180"/>
      <c r="H16" s="181"/>
      <c r="I16" s="182"/>
      <c r="J16" s="183"/>
      <c r="K16" s="180"/>
      <c r="L16" s="184"/>
      <c r="M16" s="185"/>
      <c r="N16" s="180"/>
      <c r="O16" s="182"/>
      <c r="P16" s="186"/>
      <c r="Q16" s="180"/>
      <c r="R16" s="187"/>
      <c r="S16" s="188"/>
      <c r="T16" s="189"/>
      <c r="U16" s="190"/>
    </row>
    <row r="17" spans="1:21" ht="21.95" customHeight="1">
      <c r="A17" s="178"/>
      <c r="B17" s="993"/>
      <c r="C17" s="994"/>
      <c r="D17" s="995"/>
      <c r="E17" s="996"/>
      <c r="F17" s="191"/>
      <c r="G17" s="180"/>
      <c r="H17" s="181"/>
      <c r="I17" s="182"/>
      <c r="J17" s="183"/>
      <c r="K17" s="180"/>
      <c r="L17" s="184"/>
      <c r="M17" s="185"/>
      <c r="N17" s="180"/>
      <c r="O17" s="192"/>
      <c r="P17" s="186"/>
      <c r="Q17" s="180"/>
      <c r="R17" s="193"/>
      <c r="S17" s="188"/>
      <c r="T17" s="189"/>
      <c r="U17" s="190"/>
    </row>
    <row r="18" spans="1:21" ht="21.95" customHeight="1">
      <c r="A18" s="178"/>
      <c r="B18" s="993"/>
      <c r="C18" s="994"/>
      <c r="D18" s="1000"/>
      <c r="E18" s="1001"/>
      <c r="F18" s="191"/>
      <c r="G18" s="180"/>
      <c r="H18" s="181"/>
      <c r="I18" s="182"/>
      <c r="J18" s="183"/>
      <c r="K18" s="180"/>
      <c r="L18" s="184"/>
      <c r="M18" s="185"/>
      <c r="N18" s="180"/>
      <c r="O18" s="182"/>
      <c r="P18" s="186"/>
      <c r="Q18" s="180"/>
      <c r="R18" s="187"/>
      <c r="S18" s="188"/>
      <c r="T18" s="189"/>
      <c r="U18" s="190"/>
    </row>
    <row r="19" spans="1:21" ht="21.95" customHeight="1">
      <c r="A19" s="178"/>
      <c r="B19" s="993"/>
      <c r="C19" s="994"/>
      <c r="D19" s="995"/>
      <c r="E19" s="996"/>
      <c r="F19" s="191"/>
      <c r="G19" s="180"/>
      <c r="H19" s="181"/>
      <c r="I19" s="182"/>
      <c r="J19" s="183"/>
      <c r="K19" s="180"/>
      <c r="L19" s="184"/>
      <c r="M19" s="185"/>
      <c r="N19" s="180"/>
      <c r="O19" s="182"/>
      <c r="P19" s="186"/>
      <c r="Q19" s="180"/>
      <c r="R19" s="187"/>
      <c r="S19" s="188"/>
      <c r="T19" s="189"/>
      <c r="U19" s="190"/>
    </row>
    <row r="20" spans="1:21" ht="21.95" customHeight="1">
      <c r="A20" s="178"/>
      <c r="B20" s="993"/>
      <c r="C20" s="994"/>
      <c r="D20" s="995"/>
      <c r="E20" s="996"/>
      <c r="F20" s="191"/>
      <c r="G20" s="180"/>
      <c r="H20" s="181"/>
      <c r="I20" s="182"/>
      <c r="J20" s="183"/>
      <c r="K20" s="180"/>
      <c r="L20" s="184"/>
      <c r="M20" s="185"/>
      <c r="N20" s="180"/>
      <c r="O20" s="182"/>
      <c r="P20" s="186"/>
      <c r="Q20" s="180"/>
      <c r="R20" s="193"/>
      <c r="S20" s="188"/>
      <c r="T20" s="189"/>
      <c r="U20" s="190"/>
    </row>
    <row r="21" spans="1:21" ht="21.95" customHeight="1">
      <c r="A21" s="194"/>
      <c r="B21" s="993" t="s">
        <v>88</v>
      </c>
      <c r="C21" s="994"/>
      <c r="D21" s="995"/>
      <c r="E21" s="996"/>
      <c r="F21" s="191"/>
      <c r="G21" s="180"/>
      <c r="H21" s="181"/>
      <c r="I21" s="182">
        <f>SUM(I7:I20)</f>
        <v>1281000</v>
      </c>
      <c r="J21" s="183"/>
      <c r="K21" s="180"/>
      <c r="L21" s="184">
        <f>SUM(L7:L20)</f>
        <v>352480</v>
      </c>
      <c r="M21" s="185"/>
      <c r="N21" s="180"/>
      <c r="O21" s="192">
        <f>SUM(O7:O20)</f>
        <v>1024800</v>
      </c>
      <c r="P21" s="186"/>
      <c r="Q21" s="180"/>
      <c r="R21" s="193">
        <f>SUM(R7:R20)</f>
        <v>1281000</v>
      </c>
      <c r="S21" s="188"/>
      <c r="T21" s="189"/>
      <c r="U21" s="190"/>
    </row>
    <row r="22" spans="1:21" ht="21.95" customHeight="1">
      <c r="A22" s="194"/>
      <c r="B22" s="993" t="s">
        <v>89</v>
      </c>
      <c r="C22" s="994"/>
      <c r="D22" s="1000">
        <v>0.219</v>
      </c>
      <c r="E22" s="1001"/>
      <c r="F22" s="191"/>
      <c r="G22" s="180"/>
      <c r="H22" s="181"/>
      <c r="I22" s="182">
        <v>-281000</v>
      </c>
      <c r="J22" s="183"/>
      <c r="K22" s="180"/>
      <c r="L22" s="184">
        <v>-72480</v>
      </c>
      <c r="M22" s="185"/>
      <c r="N22" s="180"/>
      <c r="O22" s="182">
        <v>-224800</v>
      </c>
      <c r="P22" s="186"/>
      <c r="Q22" s="180"/>
      <c r="R22" s="187">
        <v>-281000</v>
      </c>
      <c r="S22" s="188"/>
      <c r="T22" s="189"/>
      <c r="U22" s="190"/>
    </row>
    <row r="23" spans="1:21" ht="21.95" customHeight="1">
      <c r="A23" s="194"/>
      <c r="B23" s="993"/>
      <c r="C23" s="994"/>
      <c r="D23" s="995"/>
      <c r="E23" s="996"/>
      <c r="F23" s="191"/>
      <c r="G23" s="180"/>
      <c r="H23" s="181"/>
      <c r="I23" s="182"/>
      <c r="J23" s="183"/>
      <c r="K23" s="180"/>
      <c r="L23" s="184"/>
      <c r="M23" s="185"/>
      <c r="N23" s="180"/>
      <c r="O23" s="182"/>
      <c r="P23" s="186"/>
      <c r="Q23" s="180"/>
      <c r="R23" s="187"/>
      <c r="S23" s="188"/>
      <c r="T23" s="189"/>
      <c r="U23" s="190"/>
    </row>
    <row r="24" spans="1:21" ht="21.95" customHeight="1">
      <c r="A24" s="194"/>
      <c r="B24" s="993" t="s">
        <v>90</v>
      </c>
      <c r="C24" s="994"/>
      <c r="D24" s="995"/>
      <c r="E24" s="996"/>
      <c r="F24" s="191"/>
      <c r="G24" s="180"/>
      <c r="H24" s="181"/>
      <c r="I24" s="182">
        <f>SUM(I21:I23)</f>
        <v>1000000</v>
      </c>
      <c r="J24" s="183"/>
      <c r="K24" s="180"/>
      <c r="L24" s="184">
        <f>SUM(L21:L23)</f>
        <v>280000</v>
      </c>
      <c r="M24" s="185"/>
      <c r="N24" s="180"/>
      <c r="O24" s="182">
        <f>SUM(O21:O23)</f>
        <v>800000</v>
      </c>
      <c r="P24" s="186"/>
      <c r="Q24" s="180"/>
      <c r="R24" s="193">
        <f>SUM(R21:R23)</f>
        <v>1000000</v>
      </c>
      <c r="S24" s="188"/>
      <c r="T24" s="189"/>
      <c r="U24" s="190"/>
    </row>
    <row r="25" spans="1:21" ht="21.95" customHeight="1">
      <c r="A25" s="194"/>
      <c r="B25" s="997"/>
      <c r="C25" s="998"/>
      <c r="D25" s="999"/>
      <c r="E25" s="998"/>
      <c r="F25" s="195"/>
      <c r="G25" s="196"/>
      <c r="H25" s="197"/>
      <c r="I25" s="192"/>
      <c r="J25" s="198"/>
      <c r="K25" s="196"/>
      <c r="L25" s="199"/>
      <c r="M25" s="200"/>
      <c r="N25" s="196"/>
      <c r="O25" s="192"/>
      <c r="P25" s="201"/>
      <c r="Q25" s="196"/>
      <c r="R25" s="193"/>
      <c r="S25" s="188"/>
      <c r="T25" s="189"/>
      <c r="U25" s="190"/>
    </row>
    <row r="26" spans="1:21" ht="21.95" customHeight="1" thickBot="1">
      <c r="A26" s="202"/>
      <c r="B26" s="1002"/>
      <c r="C26" s="1003"/>
      <c r="D26" s="1004"/>
      <c r="E26" s="1003"/>
      <c r="F26" s="203"/>
      <c r="G26" s="204"/>
      <c r="H26" s="205"/>
      <c r="I26" s="206"/>
      <c r="J26" s="207"/>
      <c r="K26" s="204"/>
      <c r="L26" s="208"/>
      <c r="M26" s="209"/>
      <c r="N26" s="204"/>
      <c r="O26" s="206"/>
      <c r="P26" s="210"/>
      <c r="Q26" s="204"/>
      <c r="R26" s="211"/>
      <c r="S26" s="212"/>
      <c r="T26" s="213"/>
      <c r="U26" s="214"/>
    </row>
    <row r="27" spans="1:21" ht="9.9499999999999993" customHeight="1">
      <c r="A27" s="215"/>
      <c r="B27" s="216"/>
      <c r="C27" s="216"/>
      <c r="D27" s="216"/>
      <c r="E27" s="216"/>
      <c r="F27" s="217"/>
      <c r="G27" s="218"/>
      <c r="H27" s="219"/>
      <c r="I27" s="219"/>
      <c r="J27" s="220"/>
      <c r="K27" s="218"/>
      <c r="L27" s="219"/>
      <c r="M27" s="217"/>
      <c r="N27" s="218"/>
      <c r="O27" s="219"/>
      <c r="P27" s="217"/>
      <c r="Q27" s="218"/>
      <c r="R27" s="219"/>
      <c r="S27" s="221"/>
      <c r="T27" s="222"/>
      <c r="U27" s="223"/>
    </row>
    <row r="28" spans="1:21" ht="21.95" customHeight="1">
      <c r="A28" s="160"/>
      <c r="B28" s="991" t="s">
        <v>66</v>
      </c>
      <c r="C28" s="991"/>
      <c r="D28" s="991"/>
      <c r="E28" s="991"/>
      <c r="F28" s="991"/>
      <c r="G28" s="991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992"/>
      <c r="T28" s="992"/>
      <c r="U28" s="992"/>
    </row>
  </sheetData>
  <mergeCells count="64">
    <mergeCell ref="A1:I1"/>
    <mergeCell ref="J1:N1"/>
    <mergeCell ref="S1:U1"/>
    <mergeCell ref="A2:C2"/>
    <mergeCell ref="D2:I2"/>
    <mergeCell ref="J2:N2"/>
    <mergeCell ref="P2:U2"/>
    <mergeCell ref="A3:C3"/>
    <mergeCell ref="D3:I3"/>
    <mergeCell ref="M3:N3"/>
    <mergeCell ref="A4:C5"/>
    <mergeCell ref="D4:E5"/>
    <mergeCell ref="F4:F5"/>
    <mergeCell ref="G4:G5"/>
    <mergeCell ref="H4:H5"/>
    <mergeCell ref="I4:I5"/>
    <mergeCell ref="J4:L4"/>
    <mergeCell ref="M4:O4"/>
    <mergeCell ref="P4:R4"/>
    <mergeCell ref="S4:U4"/>
    <mergeCell ref="B6:C6"/>
    <mergeCell ref="D6:E6"/>
    <mergeCell ref="B8:C8"/>
    <mergeCell ref="D8:E8"/>
    <mergeCell ref="B7:C7"/>
    <mergeCell ref="D7:E7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6:C26"/>
    <mergeCell ref="D26:E26"/>
    <mergeCell ref="B28:G28"/>
    <mergeCell ref="S28:U28"/>
    <mergeCell ref="B23:C23"/>
    <mergeCell ref="D23:E23"/>
    <mergeCell ref="B24:C24"/>
    <mergeCell ref="D24:E24"/>
    <mergeCell ref="B25:C25"/>
    <mergeCell ref="D25:E25"/>
  </mergeCells>
  <phoneticPr fontId="4"/>
  <printOptions horizontalCentered="1"/>
  <pageMargins left="0.39370078740157483" right="0.31496062992125984" top="0.55118110236220474" bottom="0.15748031496062992" header="0.31496062992125984" footer="0.19685039370078741"/>
  <pageSetup paperSize="9" scale="89" orientation="landscape" r:id="rId1"/>
  <headerFooter alignWithMargins="0"/>
  <colBreaks count="1" manualBreakCount="1">
    <brk id="2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請求書（表紙）</vt:lpstr>
      <vt:lpstr>出来高明細書</vt:lpstr>
      <vt:lpstr>【記入例】請求書（表紙）</vt:lpstr>
      <vt:lpstr>【記入例】出来高明細書</vt:lpstr>
      <vt:lpstr>【記入例】出来高明細書!Print_Area</vt:lpstr>
      <vt:lpstr>'【記入例】請求書（表紙）'!Print_Area</vt:lpstr>
      <vt:lpstr>出来高明細書!Print_Area</vt:lpstr>
      <vt:lpstr>'請求書（表紙）'!Print_Area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小櫻健二</dc:creator>
  <cp:lastModifiedBy>東研介</cp:lastModifiedBy>
  <cp:lastPrinted>2023-09-22T07:48:44Z</cp:lastPrinted>
  <dcterms:created xsi:type="dcterms:W3CDTF">2020-08-24T09:18:38Z</dcterms:created>
  <dcterms:modified xsi:type="dcterms:W3CDTF">2023-09-22T07:52:31Z</dcterms:modified>
</cp:coreProperties>
</file>